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30"/>
  <workbookPr defaultThemeVersion="124226"/>
  <xr:revisionPtr revIDLastSave="0" documentId="8_{9C61A394-119C-460A-AB5E-64A935257DDB}" xr6:coauthVersionLast="43" xr6:coauthVersionMax="43" xr10:uidLastSave="{00000000-0000-0000-0000-000000000000}"/>
  <bookViews>
    <workbookView xWindow="120" yWindow="15" windowWidth="1902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1" l="1"/>
  <c r="F56" i="1"/>
  <c r="S56" i="1"/>
  <c r="Z8" i="1"/>
  <c r="Z23" i="1"/>
  <c r="Z37" i="1"/>
  <c r="Z53" i="1"/>
  <c r="Z55" i="1"/>
  <c r="Z31" i="1"/>
  <c r="Z10" i="1"/>
  <c r="Z42" i="1"/>
  <c r="Z36" i="1"/>
  <c r="Z44" i="1"/>
  <c r="Z32" i="1"/>
  <c r="Y56" i="1"/>
  <c r="U56" i="1"/>
  <c r="V56" i="1"/>
  <c r="W56" i="1"/>
  <c r="X56" i="1"/>
  <c r="T56" i="1"/>
  <c r="P56" i="1"/>
  <c r="H56" i="1"/>
  <c r="I56" i="1"/>
  <c r="J56" i="1"/>
  <c r="K56" i="1"/>
  <c r="L56" i="1"/>
  <c r="M56" i="1"/>
  <c r="N56" i="1"/>
  <c r="O56" i="1"/>
  <c r="G56" i="1"/>
  <c r="D56" i="1"/>
  <c r="C56" i="1"/>
  <c r="C1" i="3"/>
  <c r="Z4" i="1"/>
  <c r="Z5" i="1"/>
  <c r="Z6" i="1"/>
  <c r="Z7" i="1"/>
  <c r="Z9" i="1"/>
  <c r="Z11" i="1"/>
  <c r="Z12" i="1"/>
  <c r="Z13" i="1"/>
  <c r="Z19" i="1"/>
  <c r="Z20" i="1"/>
  <c r="Z21" i="1"/>
  <c r="Z22" i="1"/>
  <c r="Z24" i="1"/>
  <c r="Z25" i="1"/>
  <c r="Z26" i="1"/>
  <c r="Z27" i="1"/>
  <c r="Z28" i="1"/>
  <c r="Z29" i="1"/>
  <c r="Z30" i="1"/>
  <c r="Z33" i="1"/>
  <c r="Z34" i="1"/>
  <c r="Z35" i="1"/>
  <c r="Z38" i="1"/>
  <c r="Z39" i="1"/>
  <c r="Z40" i="1"/>
  <c r="Z41" i="1"/>
  <c r="Z43" i="1"/>
  <c r="Z45" i="1"/>
  <c r="Z46" i="1"/>
  <c r="Z47" i="1"/>
  <c r="Z48" i="1"/>
  <c r="Z49" i="1"/>
  <c r="Z50" i="1"/>
  <c r="Z14" i="1"/>
  <c r="Z15" i="1"/>
  <c r="Z16" i="1"/>
  <c r="Z17" i="1"/>
  <c r="Z18" i="1"/>
  <c r="Z51" i="1"/>
  <c r="Z52" i="1"/>
  <c r="Z54" i="1"/>
  <c r="AA55" i="1"/>
  <c r="AA53" i="1"/>
  <c r="AA31" i="1"/>
  <c r="AA8" i="1"/>
  <c r="AA23" i="1"/>
  <c r="AA37" i="1"/>
  <c r="AA42" i="1"/>
  <c r="AA54" i="1"/>
  <c r="AA10" i="1"/>
  <c r="AA36" i="1"/>
  <c r="AA44" i="1"/>
  <c r="AA52" i="1"/>
  <c r="AA18" i="1"/>
  <c r="AA25" i="1"/>
  <c r="AA21" i="1"/>
  <c r="AA43" i="1"/>
  <c r="AA13" i="1"/>
  <c r="AA28" i="1"/>
  <c r="AA50" i="1"/>
  <c r="AA35" i="1"/>
  <c r="AA39" i="1"/>
  <c r="AA51" i="1"/>
  <c r="AA27" i="1"/>
  <c r="AA24" i="1"/>
  <c r="AA49" i="1"/>
  <c r="AA32" i="1"/>
  <c r="AA26" i="1"/>
  <c r="AA33" i="1"/>
  <c r="AA4" i="1"/>
  <c r="AA12" i="1"/>
  <c r="AA41" i="1"/>
  <c r="AA17" i="1"/>
  <c r="AA5" i="1"/>
  <c r="AA29" i="1"/>
  <c r="AA40" i="1"/>
  <c r="AA45" i="1"/>
  <c r="AA22" i="1"/>
  <c r="AA9" i="1"/>
  <c r="AA47" i="1"/>
  <c r="AA48" i="1"/>
  <c r="AA20" i="1"/>
  <c r="AA11" i="1"/>
  <c r="AA6" i="1"/>
  <c r="AA15" i="1"/>
  <c r="AA38" i="1"/>
  <c r="AA46" i="1"/>
  <c r="AA30" i="1"/>
  <c r="AA34" i="1"/>
  <c r="AA16" i="1"/>
  <c r="AA14" i="1"/>
  <c r="AA7" i="1"/>
  <c r="AA19" i="1"/>
</calcChain>
</file>

<file path=xl/sharedStrings.xml><?xml version="1.0" encoding="utf-8"?>
<sst xmlns="http://schemas.openxmlformats.org/spreadsheetml/2006/main" count="135" uniqueCount="113">
  <si>
    <t>Forename</t>
  </si>
  <si>
    <t>Surname</t>
  </si>
  <si>
    <t>Rushmere parkrun</t>
  </si>
  <si>
    <t>Tring parkrun</t>
  </si>
  <si>
    <t>Gadebridge parkrun</t>
  </si>
  <si>
    <t>Dash in the Dark</t>
  </si>
  <si>
    <t>Muddy Monks</t>
  </si>
  <si>
    <t>Aldbury 5</t>
  </si>
  <si>
    <t>Marsworth 10K</t>
  </si>
  <si>
    <t>Round MK Relay</t>
  </si>
  <si>
    <t>Dunstable 5K Relay</t>
  </si>
  <si>
    <t>Marston Forest 5K</t>
  </si>
  <si>
    <t>Greensand Ridge Relay</t>
  </si>
  <si>
    <t>Beat the Boat</t>
  </si>
  <si>
    <t>Chiltern Challenge</t>
  </si>
  <si>
    <t>Dunstable Downs Half</t>
  </si>
  <si>
    <t>Dunstable Downs 20</t>
  </si>
  <si>
    <t>Dunstable Downs Mara.</t>
  </si>
  <si>
    <t>Chiltern Wonderland</t>
  </si>
  <si>
    <t>Squeaky Bone Relay</t>
  </si>
  <si>
    <t>Ridgeway Run</t>
  </si>
  <si>
    <t>Ampthill Trophy</t>
  </si>
  <si>
    <t>Dirt Half</t>
  </si>
  <si>
    <t>Herbert's Hole 10K</t>
  </si>
  <si>
    <t>Christmas Kanter</t>
  </si>
  <si>
    <t>TOTAL</t>
  </si>
  <si>
    <t>POS.</t>
  </si>
  <si>
    <t>Any</t>
  </si>
  <si>
    <t>Coralie</t>
  </si>
  <si>
    <t>Anderson</t>
  </si>
  <si>
    <t>Alison</t>
  </si>
  <si>
    <t>Bell</t>
  </si>
  <si>
    <t>James</t>
  </si>
  <si>
    <t>Gareth</t>
  </si>
  <si>
    <t>Bird</t>
  </si>
  <si>
    <t>Alfie</t>
  </si>
  <si>
    <t>Blaber</t>
  </si>
  <si>
    <t>Stuart</t>
  </si>
  <si>
    <t>Blofeld</t>
  </si>
  <si>
    <t>Laura</t>
  </si>
  <si>
    <t>Brine</t>
  </si>
  <si>
    <t>Matthew</t>
  </si>
  <si>
    <t>Brooks</t>
  </si>
  <si>
    <t>Nick</t>
  </si>
  <si>
    <t>Clay</t>
  </si>
  <si>
    <t>Simon</t>
  </si>
  <si>
    <t>Coombes</t>
  </si>
  <si>
    <t>Sam</t>
  </si>
  <si>
    <t>Dear</t>
  </si>
  <si>
    <t>Chris</t>
  </si>
  <si>
    <t>Dimmock</t>
  </si>
  <si>
    <t>Amy</t>
  </si>
  <si>
    <t>Farnfield</t>
  </si>
  <si>
    <t>Michael</t>
  </si>
  <si>
    <t>Furness</t>
  </si>
  <si>
    <t>Kas</t>
  </si>
  <si>
    <t>Gardner</t>
  </si>
  <si>
    <t>George</t>
  </si>
  <si>
    <t>Neil</t>
  </si>
  <si>
    <t>Green</t>
  </si>
  <si>
    <t>Adam</t>
  </si>
  <si>
    <t>Haylock</t>
  </si>
  <si>
    <t>Ann</t>
  </si>
  <si>
    <t>Hirst</t>
  </si>
  <si>
    <t>Jon</t>
  </si>
  <si>
    <t>Hull</t>
  </si>
  <si>
    <t>Inchley</t>
  </si>
  <si>
    <t>Andy</t>
  </si>
  <si>
    <t>Nikki</t>
  </si>
  <si>
    <t>Richard</t>
  </si>
  <si>
    <t>Tim</t>
  </si>
  <si>
    <t>Tom</t>
  </si>
  <si>
    <t>Emma</t>
  </si>
  <si>
    <t>Irvine</t>
  </si>
  <si>
    <t>Alex</t>
  </si>
  <si>
    <t>Killick</t>
  </si>
  <si>
    <t>David</t>
  </si>
  <si>
    <t>Kimber</t>
  </si>
  <si>
    <t>Large</t>
  </si>
  <si>
    <t>Pete</t>
  </si>
  <si>
    <t>Mackrell</t>
  </si>
  <si>
    <t>Fiona</t>
  </si>
  <si>
    <t>McLeish</t>
  </si>
  <si>
    <t>Billy</t>
  </si>
  <si>
    <t>Mead</t>
  </si>
  <si>
    <t>Charlie</t>
  </si>
  <si>
    <t>Andrea</t>
  </si>
  <si>
    <t>Meek</t>
  </si>
  <si>
    <t>Liz</t>
  </si>
  <si>
    <t>Miller</t>
  </si>
  <si>
    <t>Ruth</t>
  </si>
  <si>
    <t>Mitchell</t>
  </si>
  <si>
    <t>Peters</t>
  </si>
  <si>
    <t>Jeni</t>
  </si>
  <si>
    <t>Read</t>
  </si>
  <si>
    <t>Warren</t>
  </si>
  <si>
    <t>Rose</t>
  </si>
  <si>
    <t>Roger</t>
  </si>
  <si>
    <t>Seldon</t>
  </si>
  <si>
    <t>Jo</t>
  </si>
  <si>
    <t>Sharples</t>
  </si>
  <si>
    <t>Steve</t>
  </si>
  <si>
    <t>Katie</t>
  </si>
  <si>
    <t>Stanton</t>
  </si>
  <si>
    <t>Gary</t>
  </si>
  <si>
    <t>Stratford</t>
  </si>
  <si>
    <t>Towell</t>
  </si>
  <si>
    <t>Amelia</t>
  </si>
  <si>
    <t>Wallace</t>
  </si>
  <si>
    <t>Fred</t>
  </si>
  <si>
    <t>Watt</t>
  </si>
  <si>
    <t>Williams</t>
  </si>
  <si>
    <t>No. of Runners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</si>
</sst>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Font="1" applyBorder="1" applyAlignment="1">
      <alignment horizontal="left" vertical="center" wrapText="1"/>
    </xf>
    <xf numFmtId="0" fontId="0" fillId="0" borderId="13" xfId="0" applyBorder="1"/>
    <xf numFmtId="0" fontId="0" fillId="0" borderId="0" xfId="0" applyBorder="1"/>
    <xf numFmtId="0" fontId="0" fillId="0" borderId="15" xfId="0" applyFont="1" applyBorder="1" applyAlignment="1">
      <alignment horizontal="left" vertical="center" wrapText="1"/>
    </xf>
    <xf numFmtId="0" fontId="0" fillId="0" borderId="15" xfId="0" applyBorder="1"/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1" fillId="0" borderId="4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2" borderId="44" xfId="0" applyFill="1" applyBorder="1"/>
    <xf numFmtId="0" fontId="1" fillId="0" borderId="44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36" xfId="0" applyFill="1" applyBorder="1"/>
    <xf numFmtId="0" fontId="0" fillId="0" borderId="45" xfId="0" applyBorder="1"/>
    <xf numFmtId="0" fontId="0" fillId="0" borderId="46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2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4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tabSelected="1" workbookViewId="0">
      <pane xSplit="2" ySplit="3" topLeftCell="C4" activePane="bottomRight" state="frozen"/>
      <selection pane="bottomRight" activeCell="E1" sqref="E1:T1"/>
      <selection pane="bottomLeft" activeCell="A4" sqref="A4"/>
      <selection pane="topRight" activeCell="C1" sqref="C1"/>
    </sheetView>
  </sheetViews>
  <sheetFormatPr defaultRowHeight="15"/>
  <cols>
    <col min="1" max="1" width="10" bestFit="1" customWidth="1"/>
    <col min="2" max="2" width="11.85546875" bestFit="1" customWidth="1"/>
    <col min="3" max="3" width="9" bestFit="1" customWidth="1"/>
    <col min="4" max="4" width="7.140625" bestFit="1" customWidth="1"/>
    <col min="5" max="5" width="10" bestFit="1" customWidth="1"/>
    <col min="6" max="6" width="9.28515625" bestFit="1" customWidth="1"/>
    <col min="7" max="7" width="10.140625" bestFit="1" customWidth="1"/>
    <col min="8" max="8" width="9.28515625" bestFit="1" customWidth="1"/>
    <col min="9" max="9" width="9.7109375" bestFit="1" customWidth="1"/>
    <col min="10" max="10" width="9.28515625" bestFit="1" customWidth="1"/>
    <col min="11" max="11" width="9.28515625" customWidth="1"/>
    <col min="12" max="12" width="9.28515625" bestFit="1" customWidth="1"/>
    <col min="13" max="13" width="9.85546875" bestFit="1" customWidth="1"/>
    <col min="14" max="15" width="9.28515625" bestFit="1" customWidth="1"/>
    <col min="16" max="16" width="9.7109375" bestFit="1" customWidth="1"/>
    <col min="17" max="17" width="8.85546875" bestFit="1" customWidth="1"/>
    <col min="18" max="18" width="11.140625" bestFit="1" customWidth="1"/>
    <col min="19" max="19" width="10.7109375" bestFit="1" customWidth="1"/>
    <col min="20" max="20" width="9.5703125" bestFit="1" customWidth="1"/>
    <col min="21" max="21" width="9.28515625" bestFit="1" customWidth="1"/>
    <col min="22" max="22" width="9.28515625" customWidth="1"/>
    <col min="23" max="25" width="9.28515625" bestFit="1" customWidth="1"/>
    <col min="26" max="26" width="6.5703125" bestFit="1" customWidth="1"/>
    <col min="27" max="27" width="5.5703125" bestFit="1" customWidth="1"/>
  </cols>
  <sheetData>
    <row r="1" spans="1:27" s="1" customFormat="1" ht="25.5">
      <c r="A1" s="79" t="s">
        <v>0</v>
      </c>
      <c r="B1" s="81" t="s">
        <v>1</v>
      </c>
      <c r="C1" s="25" t="s">
        <v>2</v>
      </c>
      <c r="D1" s="26" t="s">
        <v>3</v>
      </c>
      <c r="E1" s="64" t="s">
        <v>4</v>
      </c>
      <c r="F1" s="64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</v>
      </c>
      <c r="L1" s="64" t="s">
        <v>11</v>
      </c>
      <c r="M1" s="64" t="s">
        <v>12</v>
      </c>
      <c r="N1" s="64" t="s">
        <v>13</v>
      </c>
      <c r="O1" s="65" t="s">
        <v>14</v>
      </c>
      <c r="P1" s="66" t="s">
        <v>15</v>
      </c>
      <c r="Q1" s="67" t="s">
        <v>16</v>
      </c>
      <c r="R1" s="68" t="s">
        <v>17</v>
      </c>
      <c r="S1" s="65" t="s">
        <v>18</v>
      </c>
      <c r="T1" s="6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83" t="s">
        <v>25</v>
      </c>
      <c r="AA1" s="74" t="s">
        <v>26</v>
      </c>
    </row>
    <row r="2" spans="1:27" s="23" customFormat="1" ht="12.75">
      <c r="A2" s="80"/>
      <c r="B2" s="82"/>
      <c r="C2" s="63" t="s">
        <v>27</v>
      </c>
      <c r="D2" s="32" t="s">
        <v>27</v>
      </c>
      <c r="E2" s="32" t="s">
        <v>27</v>
      </c>
      <c r="F2" s="33">
        <v>43162</v>
      </c>
      <c r="G2" s="33">
        <v>43184</v>
      </c>
      <c r="H2" s="33">
        <v>43219</v>
      </c>
      <c r="I2" s="33">
        <v>43233</v>
      </c>
      <c r="J2" s="33">
        <v>43240</v>
      </c>
      <c r="K2" s="33">
        <v>43254</v>
      </c>
      <c r="L2" s="33">
        <v>43259</v>
      </c>
      <c r="M2" s="33">
        <v>43267</v>
      </c>
      <c r="N2" s="33">
        <v>43282</v>
      </c>
      <c r="O2" s="34">
        <v>43295</v>
      </c>
      <c r="P2" s="76">
        <v>43345</v>
      </c>
      <c r="Q2" s="77"/>
      <c r="R2" s="78"/>
      <c r="S2" s="34">
        <v>43358</v>
      </c>
      <c r="T2" s="33">
        <v>43373</v>
      </c>
      <c r="U2" s="33">
        <v>43387</v>
      </c>
      <c r="V2" s="33">
        <v>43394</v>
      </c>
      <c r="W2" s="33">
        <v>43421</v>
      </c>
      <c r="X2" s="33">
        <v>43422</v>
      </c>
      <c r="Y2" s="33">
        <v>43450</v>
      </c>
      <c r="Z2" s="84"/>
      <c r="AA2" s="75"/>
    </row>
    <row r="3" spans="1:27" s="2" customFormat="1">
      <c r="A3" s="80"/>
      <c r="B3" s="82"/>
      <c r="C3" s="27">
        <v>4</v>
      </c>
      <c r="D3" s="28">
        <v>6</v>
      </c>
      <c r="E3" s="28">
        <v>4</v>
      </c>
      <c r="F3" s="28">
        <v>7</v>
      </c>
      <c r="G3" s="28"/>
      <c r="H3" s="28">
        <v>9</v>
      </c>
      <c r="I3" s="28">
        <v>5</v>
      </c>
      <c r="J3" s="28">
        <v>8</v>
      </c>
      <c r="K3" s="28">
        <v>6</v>
      </c>
      <c r="L3" s="28">
        <v>2</v>
      </c>
      <c r="M3" s="28">
        <v>9</v>
      </c>
      <c r="N3" s="28">
        <v>4</v>
      </c>
      <c r="O3" s="30">
        <v>22</v>
      </c>
      <c r="P3" s="29">
        <v>13</v>
      </c>
      <c r="Q3" s="31">
        <v>17</v>
      </c>
      <c r="R3" s="27">
        <v>19</v>
      </c>
      <c r="S3" s="30">
        <v>25</v>
      </c>
      <c r="T3" s="28">
        <v>6</v>
      </c>
      <c r="U3" s="28">
        <v>11</v>
      </c>
      <c r="V3" s="28">
        <v>11</v>
      </c>
      <c r="W3" s="28">
        <v>10</v>
      </c>
      <c r="X3" s="28">
        <v>7</v>
      </c>
      <c r="Y3" s="28">
        <v>2</v>
      </c>
      <c r="Z3" s="85"/>
      <c r="AA3" s="75"/>
    </row>
    <row r="4" spans="1:27" s="3" customFormat="1">
      <c r="A4" s="9" t="s">
        <v>28</v>
      </c>
      <c r="B4" s="12" t="s">
        <v>29</v>
      </c>
      <c r="C4" s="42">
        <v>4</v>
      </c>
      <c r="D4" s="36"/>
      <c r="E4" s="36"/>
      <c r="F4" s="36"/>
      <c r="G4" s="36"/>
      <c r="H4" s="36"/>
      <c r="I4" s="36"/>
      <c r="J4" s="36"/>
      <c r="K4" s="36"/>
      <c r="L4" s="36"/>
      <c r="M4" s="36">
        <v>9</v>
      </c>
      <c r="N4" s="36"/>
      <c r="O4" s="35"/>
      <c r="P4" s="37"/>
      <c r="Q4" s="39"/>
      <c r="R4" s="38"/>
      <c r="S4" s="35"/>
      <c r="T4" s="36"/>
      <c r="U4" s="36">
        <v>11</v>
      </c>
      <c r="V4" s="36"/>
      <c r="W4" s="36">
        <v>10</v>
      </c>
      <c r="X4" s="36"/>
      <c r="Y4" s="41">
        <v>2</v>
      </c>
      <c r="Z4" s="24">
        <f t="shared" ref="Z4:Z9" si="0">SUM(C4:Y4)</f>
        <v>36</v>
      </c>
      <c r="AA4" s="22">
        <f>RANK(Z4,$Z$4:$Z$55)</f>
        <v>7</v>
      </c>
    </row>
    <row r="5" spans="1:27" s="3" customFormat="1">
      <c r="A5" s="9" t="s">
        <v>30</v>
      </c>
      <c r="B5" s="12" t="s">
        <v>31</v>
      </c>
      <c r="C5" s="16">
        <v>4</v>
      </c>
      <c r="D5" s="17"/>
      <c r="E5" s="17"/>
      <c r="F5" s="17"/>
      <c r="G5" s="17"/>
      <c r="H5" s="17"/>
      <c r="I5" s="17"/>
      <c r="J5" s="36">
        <v>8</v>
      </c>
      <c r="K5" s="17">
        <v>6</v>
      </c>
      <c r="L5" s="17"/>
      <c r="M5" s="17">
        <v>9</v>
      </c>
      <c r="N5" s="17"/>
      <c r="O5" s="20"/>
      <c r="P5" s="18"/>
      <c r="Q5" s="21"/>
      <c r="R5" s="19"/>
      <c r="S5" s="20"/>
      <c r="T5" s="17"/>
      <c r="U5" s="17"/>
      <c r="V5" s="17"/>
      <c r="W5" s="17"/>
      <c r="X5" s="17"/>
      <c r="Y5" s="22"/>
      <c r="Z5" s="24">
        <f t="shared" si="0"/>
        <v>27</v>
      </c>
      <c r="AA5" s="22">
        <f>RANK(Z5,$Z$4:$Z$55)</f>
        <v>15</v>
      </c>
    </row>
    <row r="6" spans="1:27" s="3" customFormat="1">
      <c r="A6" s="9" t="s">
        <v>32</v>
      </c>
      <c r="B6" s="12" t="s">
        <v>31</v>
      </c>
      <c r="C6" s="16">
        <v>4</v>
      </c>
      <c r="D6" s="17"/>
      <c r="E6" s="17">
        <v>4</v>
      </c>
      <c r="F6" s="17"/>
      <c r="G6" s="17"/>
      <c r="H6" s="17"/>
      <c r="I6" s="17"/>
      <c r="J6" s="36"/>
      <c r="K6" s="17">
        <v>6</v>
      </c>
      <c r="L6" s="17"/>
      <c r="M6" s="17">
        <v>9</v>
      </c>
      <c r="N6" s="17"/>
      <c r="O6" s="20"/>
      <c r="P6" s="18"/>
      <c r="Q6" s="21"/>
      <c r="R6" s="19"/>
      <c r="S6" s="20"/>
      <c r="T6" s="53"/>
      <c r="U6" s="17">
        <v>11</v>
      </c>
      <c r="V6" s="17"/>
      <c r="W6" s="17"/>
      <c r="X6" s="17"/>
      <c r="Y6" s="22"/>
      <c r="Z6" s="24">
        <f t="shared" si="0"/>
        <v>34</v>
      </c>
      <c r="AA6" s="22">
        <f>RANK(Z6,$Z$4:$Z$55)</f>
        <v>10</v>
      </c>
    </row>
    <row r="7" spans="1:27">
      <c r="A7" s="10" t="s">
        <v>33</v>
      </c>
      <c r="B7" s="13" t="s">
        <v>34</v>
      </c>
      <c r="C7" s="14"/>
      <c r="D7" s="7"/>
      <c r="E7" s="7"/>
      <c r="F7" s="7"/>
      <c r="G7" s="7"/>
      <c r="H7" s="7"/>
      <c r="I7" s="7"/>
      <c r="J7" s="36"/>
      <c r="K7" s="7"/>
      <c r="L7" s="7"/>
      <c r="M7" s="7">
        <v>9</v>
      </c>
      <c r="N7" s="7"/>
      <c r="O7" s="8"/>
      <c r="P7" s="5"/>
      <c r="Q7" s="4"/>
      <c r="R7" s="6"/>
      <c r="S7" s="8"/>
      <c r="T7" s="7"/>
      <c r="U7" s="7">
        <v>11</v>
      </c>
      <c r="V7" s="7"/>
      <c r="W7" s="7"/>
      <c r="X7" s="7"/>
      <c r="Y7" s="15"/>
      <c r="Z7" s="24">
        <f t="shared" si="0"/>
        <v>20</v>
      </c>
      <c r="AA7" s="22">
        <f>RANK(Z7,$Z$4:$Z$55)</f>
        <v>23</v>
      </c>
    </row>
    <row r="8" spans="1:27">
      <c r="A8" s="10" t="s">
        <v>35</v>
      </c>
      <c r="B8" s="13" t="s">
        <v>36</v>
      </c>
      <c r="C8" s="14">
        <v>4</v>
      </c>
      <c r="D8" s="7"/>
      <c r="E8" s="7"/>
      <c r="F8" s="7"/>
      <c r="G8" s="7"/>
      <c r="H8" s="7"/>
      <c r="I8" s="7"/>
      <c r="J8" s="36"/>
      <c r="K8" s="7"/>
      <c r="L8" s="7"/>
      <c r="M8" s="7"/>
      <c r="N8" s="7"/>
      <c r="O8" s="8"/>
      <c r="P8" s="5"/>
      <c r="Q8" s="4"/>
      <c r="R8" s="6"/>
      <c r="S8" s="8"/>
      <c r="T8" s="7"/>
      <c r="U8" s="7"/>
      <c r="V8" s="7"/>
      <c r="W8" s="7"/>
      <c r="X8" s="7"/>
      <c r="Y8" s="15"/>
      <c r="Z8" s="24">
        <f t="shared" si="0"/>
        <v>4</v>
      </c>
      <c r="AA8" s="22">
        <f>RANK(Z8,$Z$4:$Z$55)</f>
        <v>43</v>
      </c>
    </row>
    <row r="9" spans="1:27">
      <c r="A9" s="10" t="s">
        <v>37</v>
      </c>
      <c r="B9" s="13" t="s">
        <v>38</v>
      </c>
      <c r="C9" s="14">
        <v>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5"/>
      <c r="Q9" s="4"/>
      <c r="R9" s="6"/>
      <c r="S9" s="8"/>
      <c r="T9" s="7"/>
      <c r="U9" s="7"/>
      <c r="V9" s="7"/>
      <c r="W9" s="7"/>
      <c r="X9" s="7"/>
      <c r="Y9" s="15"/>
      <c r="Z9" s="24">
        <f t="shared" si="0"/>
        <v>4</v>
      </c>
      <c r="AA9" s="22">
        <f>RANK(Z9,$Z$4:$Z$55)</f>
        <v>43</v>
      </c>
    </row>
    <row r="10" spans="1:27">
      <c r="A10" s="10" t="s">
        <v>39</v>
      </c>
      <c r="B10" s="13" t="s">
        <v>40</v>
      </c>
      <c r="C10" s="14">
        <v>4</v>
      </c>
      <c r="D10" s="7"/>
      <c r="E10" s="7"/>
      <c r="F10" s="7"/>
      <c r="G10" s="7"/>
      <c r="H10" s="7"/>
      <c r="I10" s="7"/>
      <c r="J10" s="7">
        <v>8</v>
      </c>
      <c r="K10" s="7"/>
      <c r="L10" s="7"/>
      <c r="M10" s="7">
        <v>9</v>
      </c>
      <c r="N10" s="7"/>
      <c r="O10" s="8"/>
      <c r="P10" s="5"/>
      <c r="Q10" s="4"/>
      <c r="R10" s="6"/>
      <c r="S10" s="8"/>
      <c r="T10" s="7"/>
      <c r="U10" s="7"/>
      <c r="V10" s="7"/>
      <c r="W10" s="7">
        <v>10</v>
      </c>
      <c r="X10" s="7"/>
      <c r="Y10" s="15"/>
      <c r="Z10" s="24">
        <f t="shared" ref="Z10" si="1">SUM(C10:Y10)</f>
        <v>31</v>
      </c>
      <c r="AA10" s="22">
        <f>RANK(Z10,$Z$4:$Z$55)</f>
        <v>14</v>
      </c>
    </row>
    <row r="11" spans="1:27">
      <c r="A11" s="10" t="s">
        <v>41</v>
      </c>
      <c r="B11" s="13" t="s">
        <v>42</v>
      </c>
      <c r="C11" s="14">
        <v>4</v>
      </c>
      <c r="D11" s="7">
        <v>6</v>
      </c>
      <c r="E11" s="7"/>
      <c r="F11" s="7"/>
      <c r="G11" s="7"/>
      <c r="H11" s="7">
        <v>9</v>
      </c>
      <c r="I11" s="7"/>
      <c r="J11" s="7">
        <v>8</v>
      </c>
      <c r="K11" s="7"/>
      <c r="L11" s="7"/>
      <c r="M11" s="7">
        <v>9</v>
      </c>
      <c r="N11" s="7"/>
      <c r="O11" s="8"/>
      <c r="P11" s="5"/>
      <c r="Q11" s="4"/>
      <c r="R11" s="6"/>
      <c r="S11" s="8"/>
      <c r="T11" s="7"/>
      <c r="U11" s="7"/>
      <c r="V11" s="7"/>
      <c r="W11" s="7"/>
      <c r="X11" s="7"/>
      <c r="Y11" s="15"/>
      <c r="Z11" s="24">
        <f>SUM(C11:Y11)</f>
        <v>36</v>
      </c>
      <c r="AA11" s="22">
        <f>RANK(Z11,$Z$4:$Z$55)</f>
        <v>7</v>
      </c>
    </row>
    <row r="12" spans="1:27">
      <c r="A12" s="10" t="s">
        <v>43</v>
      </c>
      <c r="B12" s="13" t="s">
        <v>44</v>
      </c>
      <c r="C12" s="14">
        <v>4</v>
      </c>
      <c r="D12" s="7"/>
      <c r="E12" s="7"/>
      <c r="F12" s="7"/>
      <c r="G12" s="7"/>
      <c r="H12" s="7"/>
      <c r="I12" s="7"/>
      <c r="J12" s="36"/>
      <c r="K12" s="7"/>
      <c r="L12" s="7"/>
      <c r="M12" s="7"/>
      <c r="N12" s="7"/>
      <c r="O12" s="8"/>
      <c r="P12" s="5"/>
      <c r="Q12" s="4"/>
      <c r="R12" s="6"/>
      <c r="S12" s="8"/>
      <c r="T12" s="7"/>
      <c r="U12" s="7"/>
      <c r="V12" s="7">
        <v>11</v>
      </c>
      <c r="W12" s="7">
        <v>10</v>
      </c>
      <c r="X12" s="7"/>
      <c r="Y12" s="15"/>
      <c r="Z12" s="24">
        <f>SUM(C12:Y12)</f>
        <v>25</v>
      </c>
      <c r="AA12" s="22">
        <f>RANK(Z12,$Z$4:$Z$55)</f>
        <v>17</v>
      </c>
    </row>
    <row r="13" spans="1:27">
      <c r="A13" s="10" t="s">
        <v>45</v>
      </c>
      <c r="B13" s="13" t="s">
        <v>46</v>
      </c>
      <c r="C13" s="14"/>
      <c r="D13" s="7"/>
      <c r="E13" s="7"/>
      <c r="F13" s="7"/>
      <c r="G13" s="7"/>
      <c r="H13" s="7"/>
      <c r="I13" s="7"/>
      <c r="J13" s="7"/>
      <c r="K13" s="7"/>
      <c r="L13" s="7"/>
      <c r="M13" s="7">
        <v>9</v>
      </c>
      <c r="N13" s="7"/>
      <c r="O13" s="8"/>
      <c r="P13" s="5"/>
      <c r="Q13" s="4"/>
      <c r="R13" s="6"/>
      <c r="S13" s="8"/>
      <c r="T13" s="7"/>
      <c r="U13" s="7"/>
      <c r="V13" s="7"/>
      <c r="W13" s="7"/>
      <c r="X13" s="7"/>
      <c r="Y13" s="15"/>
      <c r="Z13" s="24">
        <f>SUM(C13:Y13)</f>
        <v>9</v>
      </c>
      <c r="AA13" s="22">
        <f>RANK(Z13,$Z$4:$Z$55)</f>
        <v>37</v>
      </c>
    </row>
    <row r="14" spans="1:27">
      <c r="A14" s="10" t="s">
        <v>47</v>
      </c>
      <c r="B14" s="13" t="s">
        <v>48</v>
      </c>
      <c r="C14" s="14">
        <v>4</v>
      </c>
      <c r="D14" s="7"/>
      <c r="E14" s="7"/>
      <c r="F14" s="7"/>
      <c r="G14" s="7"/>
      <c r="H14" s="7"/>
      <c r="I14" s="7"/>
      <c r="J14" s="36">
        <v>8</v>
      </c>
      <c r="K14" s="7">
        <v>6</v>
      </c>
      <c r="L14" s="7"/>
      <c r="M14" s="7">
        <v>9</v>
      </c>
      <c r="N14" s="7"/>
      <c r="O14" s="8"/>
      <c r="P14" s="5">
        <v>13</v>
      </c>
      <c r="Q14" s="4"/>
      <c r="R14" s="6"/>
      <c r="S14" s="8"/>
      <c r="T14" s="7"/>
      <c r="U14" s="7"/>
      <c r="V14" s="7"/>
      <c r="W14" s="7"/>
      <c r="X14" s="7"/>
      <c r="Y14" s="15"/>
      <c r="Z14" s="24">
        <f>SUM(C14:Y14)</f>
        <v>40</v>
      </c>
      <c r="AA14" s="22">
        <f>RANK(Z14,$Z$4:$Z$55)</f>
        <v>5</v>
      </c>
    </row>
    <row r="15" spans="1:27">
      <c r="A15" s="10" t="s">
        <v>49</v>
      </c>
      <c r="B15" s="13" t="s">
        <v>50</v>
      </c>
      <c r="C15" s="14">
        <v>4</v>
      </c>
      <c r="D15" s="7"/>
      <c r="E15" s="7"/>
      <c r="F15" s="7"/>
      <c r="G15" s="7"/>
      <c r="H15" s="7"/>
      <c r="I15" s="7"/>
      <c r="J15" s="36">
        <v>8</v>
      </c>
      <c r="K15" s="7"/>
      <c r="L15" s="7"/>
      <c r="M15" s="7">
        <v>9</v>
      </c>
      <c r="N15" s="7"/>
      <c r="O15" s="8"/>
      <c r="P15" s="5"/>
      <c r="Q15" s="4"/>
      <c r="R15" s="6"/>
      <c r="S15" s="8"/>
      <c r="T15" s="7"/>
      <c r="U15" s="7"/>
      <c r="V15" s="7"/>
      <c r="W15" s="7"/>
      <c r="X15" s="7"/>
      <c r="Y15" s="15"/>
      <c r="Z15" s="24">
        <f>SUM(C15:Y15)</f>
        <v>21</v>
      </c>
      <c r="AA15" s="22">
        <f>RANK(Z15,$Z$4:$Z$55)</f>
        <v>19</v>
      </c>
    </row>
    <row r="16" spans="1:27">
      <c r="A16" s="10" t="s">
        <v>37</v>
      </c>
      <c r="B16" s="13" t="s">
        <v>50</v>
      </c>
      <c r="C16" s="14">
        <v>4</v>
      </c>
      <c r="D16" s="7"/>
      <c r="E16" s="7"/>
      <c r="F16" s="7"/>
      <c r="G16" s="7"/>
      <c r="H16" s="7"/>
      <c r="I16" s="7"/>
      <c r="J16" s="36">
        <v>8</v>
      </c>
      <c r="K16" s="7"/>
      <c r="L16" s="7"/>
      <c r="M16" s="7">
        <v>9</v>
      </c>
      <c r="N16" s="7"/>
      <c r="O16" s="8"/>
      <c r="P16" s="5"/>
      <c r="Q16" s="4"/>
      <c r="R16" s="6"/>
      <c r="S16" s="8"/>
      <c r="T16" s="7"/>
      <c r="U16" s="7"/>
      <c r="V16" s="7"/>
      <c r="W16" s="7"/>
      <c r="X16" s="7"/>
      <c r="Y16" s="15"/>
      <c r="Z16" s="24">
        <f>SUM(C16:Y16)</f>
        <v>21</v>
      </c>
      <c r="AA16" s="22">
        <f>RANK(Z16,$Z$4:$Z$55)</f>
        <v>19</v>
      </c>
    </row>
    <row r="17" spans="1:27">
      <c r="A17" s="10" t="s">
        <v>51</v>
      </c>
      <c r="B17" s="13" t="s">
        <v>52</v>
      </c>
      <c r="C17" s="14">
        <v>4</v>
      </c>
      <c r="D17" s="7">
        <v>6</v>
      </c>
      <c r="E17" s="7"/>
      <c r="F17" s="7"/>
      <c r="G17" s="7"/>
      <c r="H17" s="7"/>
      <c r="I17" s="7">
        <v>5</v>
      </c>
      <c r="J17" s="7"/>
      <c r="K17" s="7"/>
      <c r="L17" s="7"/>
      <c r="M17" s="7"/>
      <c r="N17" s="7"/>
      <c r="O17" s="8"/>
      <c r="P17" s="5"/>
      <c r="Q17" s="4"/>
      <c r="R17" s="6"/>
      <c r="S17" s="8"/>
      <c r="T17" s="7"/>
      <c r="U17" s="7">
        <v>11</v>
      </c>
      <c r="V17" s="7">
        <v>11</v>
      </c>
      <c r="W17" s="7"/>
      <c r="X17" s="7"/>
      <c r="Y17" s="15">
        <v>2</v>
      </c>
      <c r="Z17" s="24">
        <f t="shared" ref="Z17:Z31" si="2">SUM(C17:Y17)</f>
        <v>39</v>
      </c>
      <c r="AA17" s="22">
        <f>RANK(Z17,$Z$4:$Z$55)</f>
        <v>6</v>
      </c>
    </row>
    <row r="18" spans="1:27">
      <c r="A18" s="10" t="s">
        <v>53</v>
      </c>
      <c r="B18" s="13" t="s">
        <v>54</v>
      </c>
      <c r="C18" s="14">
        <v>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5"/>
      <c r="Q18" s="4"/>
      <c r="R18" s="6"/>
      <c r="S18" s="8"/>
      <c r="T18" s="7"/>
      <c r="U18" s="7"/>
      <c r="V18" s="7">
        <v>11</v>
      </c>
      <c r="W18" s="7">
        <v>10</v>
      </c>
      <c r="X18" s="7"/>
      <c r="Y18" s="15"/>
      <c r="Z18" s="24">
        <f t="shared" si="2"/>
        <v>25</v>
      </c>
      <c r="AA18" s="22">
        <f>RANK(Z18,$Z$4:$Z$55)</f>
        <v>17</v>
      </c>
    </row>
    <row r="19" spans="1:27">
      <c r="A19" s="10" t="s">
        <v>55</v>
      </c>
      <c r="B19" s="13" t="s">
        <v>56</v>
      </c>
      <c r="C19" s="14">
        <v>4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5"/>
      <c r="Q19" s="4"/>
      <c r="R19" s="6"/>
      <c r="S19" s="8"/>
      <c r="T19" s="7"/>
      <c r="U19" s="7"/>
      <c r="V19" s="7"/>
      <c r="W19" s="7"/>
      <c r="X19" s="7"/>
      <c r="Y19" s="15"/>
      <c r="Z19" s="24">
        <f t="shared" si="2"/>
        <v>4</v>
      </c>
      <c r="AA19" s="22">
        <f>RANK(Z19,$Z$4:$Z$55)</f>
        <v>43</v>
      </c>
    </row>
    <row r="20" spans="1:27">
      <c r="A20" s="10" t="s">
        <v>49</v>
      </c>
      <c r="B20" s="13" t="s">
        <v>57</v>
      </c>
      <c r="C20" s="14"/>
      <c r="D20" s="7"/>
      <c r="E20" s="7"/>
      <c r="F20" s="7"/>
      <c r="G20" s="7"/>
      <c r="H20" s="7"/>
      <c r="I20" s="7"/>
      <c r="J20" s="7">
        <v>8</v>
      </c>
      <c r="K20" s="7"/>
      <c r="L20" s="7"/>
      <c r="M20" s="7">
        <v>9</v>
      </c>
      <c r="N20" s="7"/>
      <c r="O20" s="8"/>
      <c r="P20" s="5"/>
      <c r="Q20" s="4"/>
      <c r="R20" s="6"/>
      <c r="S20" s="8"/>
      <c r="T20" s="7"/>
      <c r="U20" s="7"/>
      <c r="V20" s="7"/>
      <c r="W20" s="7">
        <v>10</v>
      </c>
      <c r="X20" s="7"/>
      <c r="Y20" s="15"/>
      <c r="Z20" s="24">
        <f t="shared" si="2"/>
        <v>27</v>
      </c>
      <c r="AA20" s="22">
        <f>RANK(Z20,$Z$4:$Z$55)</f>
        <v>15</v>
      </c>
    </row>
    <row r="21" spans="1:27">
      <c r="A21" s="10" t="s">
        <v>58</v>
      </c>
      <c r="B21" s="13" t="s">
        <v>59</v>
      </c>
      <c r="C21" s="14">
        <v>4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5"/>
      <c r="Q21" s="4"/>
      <c r="R21" s="6"/>
      <c r="S21" s="8"/>
      <c r="T21" s="7"/>
      <c r="U21" s="7"/>
      <c r="V21" s="7"/>
      <c r="W21" s="7">
        <v>10</v>
      </c>
      <c r="X21" s="7"/>
      <c r="Y21" s="15"/>
      <c r="Z21" s="24">
        <f t="shared" si="2"/>
        <v>14</v>
      </c>
      <c r="AA21" s="22">
        <f>RANK(Z21,$Z$4:$Z$55)</f>
        <v>28</v>
      </c>
    </row>
    <row r="22" spans="1:27">
      <c r="A22" s="10" t="s">
        <v>60</v>
      </c>
      <c r="B22" s="13" t="s">
        <v>61</v>
      </c>
      <c r="C22" s="14">
        <v>4</v>
      </c>
      <c r="D22" s="7">
        <v>6</v>
      </c>
      <c r="E22" s="7"/>
      <c r="F22" s="7"/>
      <c r="G22" s="7"/>
      <c r="H22" s="7">
        <v>9</v>
      </c>
      <c r="I22" s="7"/>
      <c r="J22" s="36">
        <v>8</v>
      </c>
      <c r="K22" s="7"/>
      <c r="L22" s="7"/>
      <c r="M22" s="7">
        <v>9</v>
      </c>
      <c r="N22" s="7"/>
      <c r="O22" s="8"/>
      <c r="P22" s="5"/>
      <c r="Q22" s="4"/>
      <c r="R22" s="6"/>
      <c r="S22" s="8"/>
      <c r="T22" s="7"/>
      <c r="U22" s="7"/>
      <c r="V22" s="7"/>
      <c r="W22" s="7">
        <v>10</v>
      </c>
      <c r="X22" s="7"/>
      <c r="Y22" s="15"/>
      <c r="Z22" s="24">
        <f t="shared" si="2"/>
        <v>46</v>
      </c>
      <c r="AA22" s="22">
        <f>RANK(Z22,$Z$4:$Z$55)</f>
        <v>2</v>
      </c>
    </row>
    <row r="23" spans="1:27">
      <c r="A23" s="10" t="s">
        <v>62</v>
      </c>
      <c r="B23" s="13" t="s">
        <v>63</v>
      </c>
      <c r="C23" s="14">
        <v>4</v>
      </c>
      <c r="D23" s="7"/>
      <c r="E23" s="7"/>
      <c r="F23" s="7"/>
      <c r="G23" s="7"/>
      <c r="H23" s="7"/>
      <c r="I23" s="7"/>
      <c r="J23" s="36"/>
      <c r="K23" s="7"/>
      <c r="L23" s="7"/>
      <c r="M23" s="7"/>
      <c r="N23" s="7"/>
      <c r="O23" s="8"/>
      <c r="P23" s="5"/>
      <c r="Q23" s="4"/>
      <c r="R23" s="6"/>
      <c r="S23" s="8"/>
      <c r="T23" s="7"/>
      <c r="U23" s="7"/>
      <c r="V23" s="7"/>
      <c r="W23" s="7"/>
      <c r="X23" s="7"/>
      <c r="Y23" s="15"/>
      <c r="Z23" s="24">
        <f t="shared" ref="Z23" si="3">SUM(C23:Y23)</f>
        <v>4</v>
      </c>
      <c r="AA23" s="22">
        <f>RANK(Z23,$Z$4:$Z$55)</f>
        <v>43</v>
      </c>
    </row>
    <row r="24" spans="1:27">
      <c r="A24" s="10" t="s">
        <v>64</v>
      </c>
      <c r="B24" s="13" t="s">
        <v>65</v>
      </c>
      <c r="C24" s="14">
        <v>4</v>
      </c>
      <c r="D24" s="7">
        <v>6</v>
      </c>
      <c r="E24" s="7"/>
      <c r="F24" s="7"/>
      <c r="G24" s="7"/>
      <c r="H24" s="7"/>
      <c r="I24" s="7"/>
      <c r="J24" s="7">
        <v>8</v>
      </c>
      <c r="K24" s="7"/>
      <c r="L24" s="7"/>
      <c r="M24" s="7"/>
      <c r="N24" s="7"/>
      <c r="O24" s="8"/>
      <c r="P24" s="5"/>
      <c r="Q24" s="4"/>
      <c r="R24" s="6"/>
      <c r="S24" s="8"/>
      <c r="T24" s="7"/>
      <c r="U24" s="7"/>
      <c r="V24" s="7"/>
      <c r="W24" s="7"/>
      <c r="X24" s="7"/>
      <c r="Y24" s="15"/>
      <c r="Z24" s="24">
        <f t="shared" si="2"/>
        <v>18</v>
      </c>
      <c r="AA24" s="22">
        <f>RANK(Z24,$Z$4:$Z$55)</f>
        <v>25</v>
      </c>
    </row>
    <row r="25" spans="1:27">
      <c r="A25" s="10" t="s">
        <v>51</v>
      </c>
      <c r="B25" s="13" t="s">
        <v>66</v>
      </c>
      <c r="C25" s="14">
        <v>4</v>
      </c>
      <c r="D25" s="7"/>
      <c r="E25" s="7"/>
      <c r="F25" s="7"/>
      <c r="G25" s="7"/>
      <c r="H25" s="7"/>
      <c r="I25" s="7"/>
      <c r="J25" s="36">
        <v>8</v>
      </c>
      <c r="K25" s="7"/>
      <c r="L25" s="7"/>
      <c r="M25" s="7">
        <v>9</v>
      </c>
      <c r="N25" s="7"/>
      <c r="O25" s="8"/>
      <c r="P25" s="5"/>
      <c r="Q25" s="4"/>
      <c r="R25" s="6"/>
      <c r="S25" s="8"/>
      <c r="T25" s="7"/>
      <c r="U25" s="7"/>
      <c r="V25" s="7"/>
      <c r="W25" s="7"/>
      <c r="X25" s="7"/>
      <c r="Y25" s="15"/>
      <c r="Z25" s="24">
        <f t="shared" si="2"/>
        <v>21</v>
      </c>
      <c r="AA25" s="22">
        <f>RANK(Z25,$Z$4:$Z$55)</f>
        <v>19</v>
      </c>
    </row>
    <row r="26" spans="1:27">
      <c r="A26" s="10" t="s">
        <v>67</v>
      </c>
      <c r="B26" s="13" t="s">
        <v>66</v>
      </c>
      <c r="C26" s="14">
        <v>4</v>
      </c>
      <c r="D26" s="7"/>
      <c r="E26" s="7"/>
      <c r="F26" s="7"/>
      <c r="G26" s="7"/>
      <c r="H26" s="7"/>
      <c r="I26" s="7"/>
      <c r="J26" s="36">
        <v>8</v>
      </c>
      <c r="K26" s="7"/>
      <c r="L26" s="7"/>
      <c r="M26" s="7">
        <v>9</v>
      </c>
      <c r="N26" s="7"/>
      <c r="O26" s="8"/>
      <c r="P26" s="5"/>
      <c r="Q26" s="4"/>
      <c r="R26" s="6"/>
      <c r="S26" s="8"/>
      <c r="T26" s="7"/>
      <c r="U26" s="7"/>
      <c r="V26" s="7"/>
      <c r="W26" s="7">
        <v>10</v>
      </c>
      <c r="X26" s="7"/>
      <c r="Y26" s="15">
        <v>2</v>
      </c>
      <c r="Z26" s="24">
        <f t="shared" si="2"/>
        <v>33</v>
      </c>
      <c r="AA26" s="22">
        <f>RANK(Z26,$Z$4:$Z$55)</f>
        <v>11</v>
      </c>
    </row>
    <row r="27" spans="1:27">
      <c r="A27" s="10" t="s">
        <v>68</v>
      </c>
      <c r="B27" s="13" t="s">
        <v>66</v>
      </c>
      <c r="C27" s="14">
        <v>4</v>
      </c>
      <c r="D27" s="7"/>
      <c r="E27" s="7"/>
      <c r="F27" s="7"/>
      <c r="G27" s="7"/>
      <c r="H27" s="7"/>
      <c r="I27" s="7"/>
      <c r="J27" s="36">
        <v>8</v>
      </c>
      <c r="K27" s="7"/>
      <c r="L27" s="7"/>
      <c r="M27" s="7"/>
      <c r="N27" s="7"/>
      <c r="O27" s="8"/>
      <c r="P27" s="5"/>
      <c r="Q27" s="4"/>
      <c r="R27" s="6"/>
      <c r="S27" s="8"/>
      <c r="T27" s="7"/>
      <c r="U27" s="7"/>
      <c r="V27" s="7"/>
      <c r="W27" s="7"/>
      <c r="X27" s="7"/>
      <c r="Y27" s="15"/>
      <c r="Z27" s="24">
        <f t="shared" si="2"/>
        <v>12</v>
      </c>
      <c r="AA27" s="22">
        <f>RANK(Z27,$Z$4:$Z$55)</f>
        <v>33</v>
      </c>
    </row>
    <row r="28" spans="1:27">
      <c r="A28" s="10" t="s">
        <v>69</v>
      </c>
      <c r="B28" s="13" t="s">
        <v>66</v>
      </c>
      <c r="C28" s="14">
        <v>4</v>
      </c>
      <c r="D28" s="7"/>
      <c r="E28" s="7"/>
      <c r="F28" s="7"/>
      <c r="G28" s="7"/>
      <c r="H28" s="7"/>
      <c r="I28" s="7"/>
      <c r="J28" s="36">
        <v>8</v>
      </c>
      <c r="K28" s="7"/>
      <c r="L28" s="7"/>
      <c r="M28" s="7">
        <v>9</v>
      </c>
      <c r="N28" s="7"/>
      <c r="O28" s="8"/>
      <c r="P28" s="5"/>
      <c r="Q28" s="4"/>
      <c r="R28" s="6"/>
      <c r="S28" s="8"/>
      <c r="T28" s="7"/>
      <c r="U28" s="7">
        <v>11</v>
      </c>
      <c r="V28" s="7"/>
      <c r="W28" s="7"/>
      <c r="X28" s="7"/>
      <c r="Y28" s="15"/>
      <c r="Z28" s="24">
        <f t="shared" si="2"/>
        <v>32</v>
      </c>
      <c r="AA28" s="22">
        <f>RANK(Z28,$Z$4:$Z$55)</f>
        <v>13</v>
      </c>
    </row>
    <row r="29" spans="1:27">
      <c r="A29" s="10" t="s">
        <v>70</v>
      </c>
      <c r="B29" s="13" t="s">
        <v>66</v>
      </c>
      <c r="C29" s="14"/>
      <c r="D29" s="7"/>
      <c r="E29" s="7"/>
      <c r="F29" s="7"/>
      <c r="G29" s="7"/>
      <c r="H29" s="7"/>
      <c r="I29" s="7"/>
      <c r="J29" s="36">
        <v>8</v>
      </c>
      <c r="K29" s="7"/>
      <c r="L29" s="7"/>
      <c r="M29" s="7">
        <v>9</v>
      </c>
      <c r="N29" s="7"/>
      <c r="O29" s="8"/>
      <c r="P29" s="5"/>
      <c r="Q29" s="4"/>
      <c r="R29" s="6"/>
      <c r="S29" s="8"/>
      <c r="T29" s="7"/>
      <c r="U29" s="7"/>
      <c r="V29" s="7"/>
      <c r="W29" s="7"/>
      <c r="X29" s="7"/>
      <c r="Y29" s="15">
        <v>2</v>
      </c>
      <c r="Z29" s="24">
        <f t="shared" si="2"/>
        <v>19</v>
      </c>
      <c r="AA29" s="22">
        <f>RANK(Z29,$Z$4:$Z$55)</f>
        <v>24</v>
      </c>
    </row>
    <row r="30" spans="1:27">
      <c r="A30" s="10" t="s">
        <v>71</v>
      </c>
      <c r="B30" s="13" t="s">
        <v>66</v>
      </c>
      <c r="C30" s="14"/>
      <c r="D30" s="7"/>
      <c r="E30" s="7"/>
      <c r="F30" s="7"/>
      <c r="G30" s="7"/>
      <c r="H30" s="7"/>
      <c r="I30" s="7"/>
      <c r="J30" s="36"/>
      <c r="K30" s="7"/>
      <c r="L30" s="7"/>
      <c r="M30" s="7">
        <v>9</v>
      </c>
      <c r="N30" s="7"/>
      <c r="O30" s="8"/>
      <c r="P30" s="5"/>
      <c r="Q30" s="4"/>
      <c r="R30" s="6"/>
      <c r="S30" s="8"/>
      <c r="T30" s="7"/>
      <c r="U30" s="7"/>
      <c r="V30" s="7"/>
      <c r="W30" s="7"/>
      <c r="X30" s="7"/>
      <c r="Y30" s="15">
        <v>2</v>
      </c>
      <c r="Z30" s="24">
        <f t="shared" si="2"/>
        <v>11</v>
      </c>
      <c r="AA30" s="22">
        <f>RANK(Z30,$Z$4:$Z$55)</f>
        <v>35</v>
      </c>
    </row>
    <row r="31" spans="1:27">
      <c r="A31" s="10" t="s">
        <v>72</v>
      </c>
      <c r="B31" s="13" t="s">
        <v>73</v>
      </c>
      <c r="C31" s="14"/>
      <c r="D31" s="7"/>
      <c r="E31" s="7"/>
      <c r="F31" s="7"/>
      <c r="G31" s="7"/>
      <c r="H31" s="7"/>
      <c r="I31" s="7"/>
      <c r="J31" s="36"/>
      <c r="K31" s="7"/>
      <c r="L31" s="7"/>
      <c r="M31" s="7">
        <v>9</v>
      </c>
      <c r="N31" s="7"/>
      <c r="O31" s="8"/>
      <c r="P31" s="5"/>
      <c r="Q31" s="4"/>
      <c r="R31" s="6"/>
      <c r="S31" s="8"/>
      <c r="T31" s="7"/>
      <c r="U31" s="7"/>
      <c r="V31" s="7"/>
      <c r="W31" s="7"/>
      <c r="X31" s="7"/>
      <c r="Y31" s="15"/>
      <c r="Z31" s="24">
        <f t="shared" si="2"/>
        <v>9</v>
      </c>
      <c r="AA31" s="22">
        <f>RANK(Z31,$Z$4:$Z$55)</f>
        <v>37</v>
      </c>
    </row>
    <row r="32" spans="1:27">
      <c r="A32" s="10" t="s">
        <v>74</v>
      </c>
      <c r="B32" s="13" t="s">
        <v>75</v>
      </c>
      <c r="C32" s="14"/>
      <c r="D32" s="7"/>
      <c r="E32" s="7"/>
      <c r="F32" s="7"/>
      <c r="G32" s="7"/>
      <c r="H32" s="7"/>
      <c r="I32" s="7"/>
      <c r="J32" s="36"/>
      <c r="K32" s="7"/>
      <c r="L32" s="7"/>
      <c r="M32" s="7"/>
      <c r="N32" s="7"/>
      <c r="O32" s="8"/>
      <c r="P32" s="5"/>
      <c r="Q32" s="4"/>
      <c r="R32" s="6"/>
      <c r="S32" s="8"/>
      <c r="T32" s="7"/>
      <c r="U32" s="7"/>
      <c r="V32" s="7"/>
      <c r="W32" s="7"/>
      <c r="X32" s="7"/>
      <c r="Y32" s="15">
        <v>2</v>
      </c>
      <c r="Z32" s="24">
        <f>SUM(C32:Y32)</f>
        <v>2</v>
      </c>
      <c r="AA32" s="22">
        <f>RANK(Z32,$Z$4:$Z$55)</f>
        <v>50</v>
      </c>
    </row>
    <row r="33" spans="1:27">
      <c r="A33" s="10" t="s">
        <v>76</v>
      </c>
      <c r="B33" s="13" t="s">
        <v>75</v>
      </c>
      <c r="C33" s="14">
        <v>4</v>
      </c>
      <c r="D33" s="7"/>
      <c r="E33" s="7"/>
      <c r="F33" s="7"/>
      <c r="G33" s="7"/>
      <c r="H33" s="7"/>
      <c r="I33" s="7"/>
      <c r="J33" s="36"/>
      <c r="K33" s="7"/>
      <c r="L33" s="7"/>
      <c r="M33" s="7"/>
      <c r="N33" s="7"/>
      <c r="O33" s="8"/>
      <c r="P33" s="5"/>
      <c r="Q33" s="4"/>
      <c r="R33" s="6"/>
      <c r="S33" s="8">
        <v>25</v>
      </c>
      <c r="T33" s="7"/>
      <c r="U33" s="7"/>
      <c r="V33" s="7">
        <v>11</v>
      </c>
      <c r="W33" s="7"/>
      <c r="X33" s="7"/>
      <c r="Y33" s="15">
        <v>2</v>
      </c>
      <c r="Z33" s="24">
        <f>SUM(C33:Y33)</f>
        <v>42</v>
      </c>
      <c r="AA33" s="22">
        <f>RANK(Z33,$Z$4:$Z$55)</f>
        <v>4</v>
      </c>
    </row>
    <row r="34" spans="1:27">
      <c r="A34" s="10" t="s">
        <v>71</v>
      </c>
      <c r="B34" s="13" t="s">
        <v>77</v>
      </c>
      <c r="C34" s="14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  <c r="P34" s="5"/>
      <c r="Q34" s="4"/>
      <c r="R34" s="6"/>
      <c r="S34" s="8"/>
      <c r="T34" s="7"/>
      <c r="U34" s="7"/>
      <c r="V34" s="7"/>
      <c r="W34" s="7"/>
      <c r="X34" s="7"/>
      <c r="Y34" s="15"/>
      <c r="Z34" s="24">
        <f>SUM(C34:Y34)</f>
        <v>0</v>
      </c>
      <c r="AA34" s="22">
        <f>RANK(Z34,$Z$4:$Z$55)</f>
        <v>51</v>
      </c>
    </row>
    <row r="35" spans="1:27">
      <c r="A35" s="10" t="s">
        <v>49</v>
      </c>
      <c r="B35" s="13" t="s">
        <v>78</v>
      </c>
      <c r="C35" s="14">
        <v>4</v>
      </c>
      <c r="D35" s="7"/>
      <c r="E35" s="7"/>
      <c r="F35" s="7"/>
      <c r="G35" s="7"/>
      <c r="H35" s="7"/>
      <c r="I35" s="7"/>
      <c r="J35" s="7"/>
      <c r="K35" s="7"/>
      <c r="L35" s="7"/>
      <c r="M35" s="7">
        <v>9</v>
      </c>
      <c r="N35" s="7"/>
      <c r="O35" s="8"/>
      <c r="P35" s="5"/>
      <c r="Q35" s="4"/>
      <c r="R35" s="6"/>
      <c r="S35" s="8"/>
      <c r="T35" s="7"/>
      <c r="U35" s="7"/>
      <c r="V35" s="7"/>
      <c r="W35" s="7"/>
      <c r="X35" s="7"/>
      <c r="Y35" s="15"/>
      <c r="Z35" s="24">
        <f>SUM(C35:Y35)</f>
        <v>13</v>
      </c>
      <c r="AA35" s="22">
        <f>RANK(Z35,$Z$4:$Z$55)</f>
        <v>29</v>
      </c>
    </row>
    <row r="36" spans="1:27">
      <c r="A36" s="10" t="s">
        <v>79</v>
      </c>
      <c r="B36" s="13" t="s">
        <v>80</v>
      </c>
      <c r="C36" s="14">
        <v>4</v>
      </c>
      <c r="D36" s="7">
        <v>6</v>
      </c>
      <c r="E36" s="7"/>
      <c r="F36" s="7"/>
      <c r="G36" s="7"/>
      <c r="H36" s="7"/>
      <c r="I36" s="7"/>
      <c r="J36" s="49"/>
      <c r="K36" s="7">
        <v>6</v>
      </c>
      <c r="L36" s="7"/>
      <c r="M36" s="7">
        <v>9</v>
      </c>
      <c r="N36" s="7"/>
      <c r="O36" s="8"/>
      <c r="P36" s="5"/>
      <c r="Q36" s="4"/>
      <c r="R36" s="6"/>
      <c r="S36" s="8"/>
      <c r="T36" s="7"/>
      <c r="U36" s="7"/>
      <c r="V36" s="7"/>
      <c r="W36" s="7">
        <v>10</v>
      </c>
      <c r="X36" s="7"/>
      <c r="Y36" s="15"/>
      <c r="Z36" s="24">
        <f t="shared" ref="Z36" si="4">SUM(C36:Y36)</f>
        <v>35</v>
      </c>
      <c r="AA36" s="22">
        <f>RANK(Z36,$Z$4:$Z$55)</f>
        <v>9</v>
      </c>
    </row>
    <row r="37" spans="1:27">
      <c r="A37" s="10" t="s">
        <v>81</v>
      </c>
      <c r="B37" s="13" t="s">
        <v>82</v>
      </c>
      <c r="C37" s="14"/>
      <c r="D37" s="7"/>
      <c r="E37" s="7"/>
      <c r="F37" s="7"/>
      <c r="G37" s="7"/>
      <c r="H37" s="7"/>
      <c r="I37" s="7"/>
      <c r="J37" s="49"/>
      <c r="K37" s="7"/>
      <c r="L37" s="7"/>
      <c r="M37" s="7">
        <v>9</v>
      </c>
      <c r="N37" s="7"/>
      <c r="O37" s="8"/>
      <c r="P37" s="5"/>
      <c r="Q37" s="4"/>
      <c r="R37" s="6"/>
      <c r="S37" s="8"/>
      <c r="T37" s="7"/>
      <c r="U37" s="7"/>
      <c r="V37" s="7"/>
      <c r="W37" s="7"/>
      <c r="X37" s="7"/>
      <c r="Y37" s="15">
        <v>2</v>
      </c>
      <c r="Z37" s="24">
        <f t="shared" ref="Z37" si="5">SUM(C37:Y37)</f>
        <v>11</v>
      </c>
      <c r="AA37" s="22">
        <f>RANK(Z37,$Z$4:$Z$55)</f>
        <v>35</v>
      </c>
    </row>
    <row r="38" spans="1:27">
      <c r="A38" s="10" t="s">
        <v>83</v>
      </c>
      <c r="B38" s="13" t="s">
        <v>84</v>
      </c>
      <c r="C38" s="14">
        <v>4</v>
      </c>
      <c r="D38" s="7"/>
      <c r="E38" s="7"/>
      <c r="F38" s="7"/>
      <c r="G38" s="7"/>
      <c r="H38" s="7"/>
      <c r="I38" s="7"/>
      <c r="J38" s="36">
        <v>8</v>
      </c>
      <c r="K38" s="7"/>
      <c r="L38" s="7"/>
      <c r="M38" s="7">
        <v>9</v>
      </c>
      <c r="N38" s="7"/>
      <c r="O38" s="8"/>
      <c r="P38" s="5"/>
      <c r="Q38" s="4"/>
      <c r="R38" s="6"/>
      <c r="S38" s="8"/>
      <c r="T38" s="7"/>
      <c r="U38" s="7"/>
      <c r="V38" s="7"/>
      <c r="W38" s="7"/>
      <c r="X38" s="7"/>
      <c r="Y38" s="15"/>
      <c r="Z38" s="24">
        <f>SUM(C38:Y38)</f>
        <v>21</v>
      </c>
      <c r="AA38" s="22">
        <f>RANK(Z38,$Z$4:$Z$55)</f>
        <v>19</v>
      </c>
    </row>
    <row r="39" spans="1:27">
      <c r="A39" s="10" t="s">
        <v>85</v>
      </c>
      <c r="B39" s="13" t="s">
        <v>84</v>
      </c>
      <c r="C39" s="14">
        <v>4</v>
      </c>
      <c r="D39" s="7"/>
      <c r="E39" s="7"/>
      <c r="F39" s="7"/>
      <c r="G39" s="7"/>
      <c r="H39" s="7"/>
      <c r="I39" s="7"/>
      <c r="J39" s="36"/>
      <c r="K39" s="7"/>
      <c r="L39" s="7"/>
      <c r="M39" s="7">
        <v>9</v>
      </c>
      <c r="N39" s="7"/>
      <c r="O39" s="8"/>
      <c r="P39" s="5"/>
      <c r="Q39" s="4"/>
      <c r="R39" s="6"/>
      <c r="S39" s="8"/>
      <c r="T39" s="7"/>
      <c r="U39" s="7"/>
      <c r="V39" s="7"/>
      <c r="W39" s="7"/>
      <c r="X39" s="7"/>
      <c r="Y39" s="15"/>
      <c r="Z39" s="24">
        <f>SUM(C39:Y39)</f>
        <v>13</v>
      </c>
      <c r="AA39" s="22">
        <f>RANK(Z39,$Z$4:$Z$55)</f>
        <v>29</v>
      </c>
    </row>
    <row r="40" spans="1:27">
      <c r="A40" s="10" t="s">
        <v>86</v>
      </c>
      <c r="B40" s="13" t="s">
        <v>87</v>
      </c>
      <c r="C40" s="14"/>
      <c r="D40" s="7"/>
      <c r="E40" s="7"/>
      <c r="F40" s="7"/>
      <c r="G40" s="7"/>
      <c r="H40" s="7"/>
      <c r="I40" s="7"/>
      <c r="J40" s="36"/>
      <c r="K40" s="7"/>
      <c r="L40" s="7"/>
      <c r="M40" s="7">
        <v>9</v>
      </c>
      <c r="N40" s="7"/>
      <c r="O40" s="8"/>
      <c r="P40" s="5"/>
      <c r="Q40" s="4"/>
      <c r="R40" s="6"/>
      <c r="S40" s="8"/>
      <c r="T40" s="7"/>
      <c r="U40" s="7"/>
      <c r="V40" s="7"/>
      <c r="W40" s="7"/>
      <c r="X40" s="7"/>
      <c r="Y40" s="15"/>
      <c r="Z40" s="24">
        <f>SUM(C40:Y40)</f>
        <v>9</v>
      </c>
      <c r="AA40" s="22">
        <f>RANK(Z40,$Z$4:$Z$55)</f>
        <v>37</v>
      </c>
    </row>
    <row r="41" spans="1:27">
      <c r="A41" s="10" t="s">
        <v>88</v>
      </c>
      <c r="B41" s="13" t="s">
        <v>89</v>
      </c>
      <c r="C41" s="14">
        <v>4</v>
      </c>
      <c r="D41" s="7"/>
      <c r="E41" s="7"/>
      <c r="F41" s="7"/>
      <c r="G41" s="7"/>
      <c r="H41" s="7"/>
      <c r="I41" s="7"/>
      <c r="J41" s="7"/>
      <c r="K41" s="7"/>
      <c r="L41" s="7"/>
      <c r="M41" s="7">
        <v>9</v>
      </c>
      <c r="N41" s="7"/>
      <c r="O41" s="8"/>
      <c r="P41" s="5"/>
      <c r="Q41" s="4"/>
      <c r="R41" s="6"/>
      <c r="S41" s="8"/>
      <c r="T41" s="7"/>
      <c r="U41" s="7"/>
      <c r="V41" s="7"/>
      <c r="W41" s="7"/>
      <c r="X41" s="7"/>
      <c r="Y41" s="15"/>
      <c r="Z41" s="24">
        <f>SUM(C41:Y41)</f>
        <v>13</v>
      </c>
      <c r="AA41" s="22">
        <f>RANK(Z41,$Z$4:$Z$55)</f>
        <v>29</v>
      </c>
    </row>
    <row r="42" spans="1:27">
      <c r="A42" s="10" t="s">
        <v>90</v>
      </c>
      <c r="B42" s="13" t="s">
        <v>91</v>
      </c>
      <c r="C42" s="14">
        <v>4</v>
      </c>
      <c r="D42" s="7">
        <v>6</v>
      </c>
      <c r="E42" s="7"/>
      <c r="F42" s="7"/>
      <c r="G42" s="7"/>
      <c r="H42" s="7"/>
      <c r="I42" s="7"/>
      <c r="J42" s="49">
        <v>8</v>
      </c>
      <c r="K42" s="7"/>
      <c r="L42" s="7"/>
      <c r="M42" s="7"/>
      <c r="N42" s="7"/>
      <c r="O42" s="8"/>
      <c r="P42" s="5"/>
      <c r="Q42" s="4"/>
      <c r="R42" s="6"/>
      <c r="S42" s="8"/>
      <c r="T42" s="7"/>
      <c r="U42" s="7">
        <v>11</v>
      </c>
      <c r="V42" s="7">
        <v>11</v>
      </c>
      <c r="W42" s="7">
        <v>10</v>
      </c>
      <c r="X42" s="7"/>
      <c r="Y42" s="15"/>
      <c r="Z42" s="24">
        <f t="shared" ref="Z42" si="6">SUM(C42:Y42)</f>
        <v>50</v>
      </c>
      <c r="AA42" s="22">
        <f>RANK(Z42,$Z$4:$Z$55)</f>
        <v>1</v>
      </c>
    </row>
    <row r="43" spans="1:27">
      <c r="A43" s="10" t="s">
        <v>88</v>
      </c>
      <c r="B43" s="13" t="s">
        <v>92</v>
      </c>
      <c r="C43" s="14">
        <v>4</v>
      </c>
      <c r="D43" s="7"/>
      <c r="E43" s="7"/>
      <c r="F43" s="7"/>
      <c r="G43" s="7"/>
      <c r="H43" s="7"/>
      <c r="I43" s="7"/>
      <c r="J43" s="36"/>
      <c r="K43" s="7"/>
      <c r="L43" s="7"/>
      <c r="M43" s="7">
        <v>9</v>
      </c>
      <c r="N43" s="7"/>
      <c r="O43" s="8"/>
      <c r="P43" s="5"/>
      <c r="Q43" s="4"/>
      <c r="R43" s="6"/>
      <c r="S43" s="8"/>
      <c r="T43" s="7"/>
      <c r="U43" s="7"/>
      <c r="V43" s="7"/>
      <c r="W43" s="7"/>
      <c r="X43" s="7"/>
      <c r="Y43" s="15"/>
      <c r="Z43" s="24">
        <f>SUM(C43:Y43)</f>
        <v>13</v>
      </c>
      <c r="AA43" s="22">
        <f>RANK(Z43,$Z$4:$Z$55)</f>
        <v>29</v>
      </c>
    </row>
    <row r="44" spans="1:27">
      <c r="A44" s="10" t="s">
        <v>93</v>
      </c>
      <c r="B44" s="13" t="s">
        <v>94</v>
      </c>
      <c r="C44" s="14"/>
      <c r="D44" s="7"/>
      <c r="E44" s="7"/>
      <c r="F44" s="7"/>
      <c r="G44" s="7"/>
      <c r="H44" s="7"/>
      <c r="I44" s="7"/>
      <c r="J44" s="49">
        <v>8</v>
      </c>
      <c r="K44" s="7"/>
      <c r="L44" s="7"/>
      <c r="M44" s="7"/>
      <c r="N44" s="7"/>
      <c r="O44" s="8"/>
      <c r="P44" s="5"/>
      <c r="Q44" s="4"/>
      <c r="R44" s="6"/>
      <c r="S44" s="8"/>
      <c r="T44" s="7"/>
      <c r="U44" s="7"/>
      <c r="V44" s="7"/>
      <c r="W44" s="7"/>
      <c r="X44" s="7"/>
      <c r="Y44" s="15"/>
      <c r="Z44" s="24">
        <f t="shared" ref="Z44" si="7">SUM(C44:Y44)</f>
        <v>8</v>
      </c>
      <c r="AA44" s="22">
        <f>RANK(Z44,$Z$4:$Z$55)</f>
        <v>40</v>
      </c>
    </row>
    <row r="45" spans="1:27">
      <c r="A45" s="10" t="s">
        <v>37</v>
      </c>
      <c r="B45" s="13" t="s">
        <v>94</v>
      </c>
      <c r="C45" s="14">
        <v>4</v>
      </c>
      <c r="D45" s="7"/>
      <c r="E45" s="7"/>
      <c r="F45" s="7"/>
      <c r="G45" s="7"/>
      <c r="H45" s="7"/>
      <c r="I45" s="7"/>
      <c r="J45" s="36">
        <v>8</v>
      </c>
      <c r="K45" s="7"/>
      <c r="L45" s="7"/>
      <c r="M45" s="7"/>
      <c r="N45" s="7"/>
      <c r="O45" s="8"/>
      <c r="P45" s="5"/>
      <c r="Q45" s="4"/>
      <c r="R45" s="6"/>
      <c r="S45" s="8"/>
      <c r="T45" s="7"/>
      <c r="U45" s="7"/>
      <c r="V45" s="7"/>
      <c r="W45" s="7"/>
      <c r="X45" s="7"/>
      <c r="Y45" s="15"/>
      <c r="Z45" s="24">
        <f t="shared" ref="Z45:Z54" si="8">SUM(C45:Y45)</f>
        <v>12</v>
      </c>
      <c r="AA45" s="22">
        <f>RANK(Z45,$Z$4:$Z$55)</f>
        <v>33</v>
      </c>
    </row>
    <row r="46" spans="1:27">
      <c r="A46" s="10" t="s">
        <v>95</v>
      </c>
      <c r="B46" s="13" t="s">
        <v>96</v>
      </c>
      <c r="C46" s="14">
        <v>4</v>
      </c>
      <c r="D46" s="7"/>
      <c r="E46" s="7">
        <v>4</v>
      </c>
      <c r="F46" s="7"/>
      <c r="G46" s="7"/>
      <c r="H46" s="7"/>
      <c r="I46" s="7"/>
      <c r="J46" s="7"/>
      <c r="K46" s="7">
        <v>6</v>
      </c>
      <c r="L46" s="7"/>
      <c r="M46" s="7">
        <v>9</v>
      </c>
      <c r="N46" s="7"/>
      <c r="O46" s="8"/>
      <c r="P46" s="5"/>
      <c r="Q46" s="4"/>
      <c r="R46" s="6"/>
      <c r="S46" s="8"/>
      <c r="T46" s="7"/>
      <c r="U46" s="7"/>
      <c r="V46" s="7"/>
      <c r="W46" s="7">
        <v>10</v>
      </c>
      <c r="X46" s="7"/>
      <c r="Y46" s="15"/>
      <c r="Z46" s="24">
        <f t="shared" si="8"/>
        <v>33</v>
      </c>
      <c r="AA46" s="22">
        <f>RANK(Z46,$Z$4:$Z$55)</f>
        <v>11</v>
      </c>
    </row>
    <row r="47" spans="1:27">
      <c r="A47" s="10" t="s">
        <v>97</v>
      </c>
      <c r="B47" s="13" t="s">
        <v>98</v>
      </c>
      <c r="C47" s="14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8"/>
      <c r="P47" s="5"/>
      <c r="Q47" s="4"/>
      <c r="R47" s="6"/>
      <c r="S47" s="8"/>
      <c r="T47" s="7"/>
      <c r="U47" s="7"/>
      <c r="V47" s="7"/>
      <c r="W47" s="7"/>
      <c r="X47" s="7"/>
      <c r="Y47" s="15"/>
      <c r="Z47" s="24">
        <f t="shared" si="8"/>
        <v>0</v>
      </c>
      <c r="AA47" s="22">
        <f>RANK(Z47,$Z$4:$Z$55)</f>
        <v>51</v>
      </c>
    </row>
    <row r="48" spans="1:27">
      <c r="A48" s="10" t="s">
        <v>99</v>
      </c>
      <c r="B48" s="13" t="s">
        <v>100</v>
      </c>
      <c r="C48" s="14"/>
      <c r="D48" s="7"/>
      <c r="E48" s="7"/>
      <c r="F48" s="7"/>
      <c r="G48" s="7"/>
      <c r="H48" s="7"/>
      <c r="I48" s="7"/>
      <c r="J48" s="36">
        <v>8</v>
      </c>
      <c r="K48" s="7">
        <v>6</v>
      </c>
      <c r="L48" s="7"/>
      <c r="M48" s="7">
        <v>9</v>
      </c>
      <c r="N48" s="7"/>
      <c r="O48" s="8">
        <v>22</v>
      </c>
      <c r="P48" s="5"/>
      <c r="Q48" s="4"/>
      <c r="R48" s="6"/>
      <c r="S48" s="8"/>
      <c r="T48" s="7"/>
      <c r="U48" s="7"/>
      <c r="V48" s="7"/>
      <c r="W48" s="7"/>
      <c r="X48" s="7"/>
      <c r="Y48" s="15"/>
      <c r="Z48" s="24">
        <f t="shared" si="8"/>
        <v>45</v>
      </c>
      <c r="AA48" s="22">
        <f>RANK(Z48,$Z$4:$Z$55)</f>
        <v>3</v>
      </c>
    </row>
    <row r="49" spans="1:27">
      <c r="A49" s="10" t="s">
        <v>101</v>
      </c>
      <c r="B49" s="13" t="s">
        <v>100</v>
      </c>
      <c r="C49" s="14"/>
      <c r="D49" s="7"/>
      <c r="E49" s="7"/>
      <c r="F49" s="7"/>
      <c r="G49" s="7"/>
      <c r="H49" s="7"/>
      <c r="I49" s="7"/>
      <c r="J49" s="36">
        <v>8</v>
      </c>
      <c r="K49" s="7"/>
      <c r="L49" s="7"/>
      <c r="M49" s="7"/>
      <c r="N49" s="7"/>
      <c r="O49" s="8"/>
      <c r="P49" s="5"/>
      <c r="Q49" s="4"/>
      <c r="R49" s="6"/>
      <c r="S49" s="8"/>
      <c r="T49" s="7"/>
      <c r="U49" s="7"/>
      <c r="V49" s="7"/>
      <c r="W49" s="7"/>
      <c r="X49" s="7"/>
      <c r="Y49" s="15"/>
      <c r="Z49" s="24">
        <f t="shared" si="8"/>
        <v>8</v>
      </c>
      <c r="AA49" s="22">
        <f>RANK(Z49,$Z$4:$Z$55)</f>
        <v>40</v>
      </c>
    </row>
    <row r="50" spans="1:27">
      <c r="A50" s="10" t="s">
        <v>102</v>
      </c>
      <c r="B50" s="13" t="s">
        <v>103</v>
      </c>
      <c r="C50" s="14">
        <v>4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8"/>
      <c r="P50" s="5"/>
      <c r="Q50" s="4"/>
      <c r="R50" s="6"/>
      <c r="S50" s="8"/>
      <c r="T50" s="7"/>
      <c r="U50" s="7"/>
      <c r="V50" s="7"/>
      <c r="W50" s="7"/>
      <c r="X50" s="7"/>
      <c r="Y50" s="15"/>
      <c r="Z50" s="24">
        <f t="shared" si="8"/>
        <v>4</v>
      </c>
      <c r="AA50" s="22">
        <f>RANK(Z50,$Z$4:$Z$55)</f>
        <v>43</v>
      </c>
    </row>
    <row r="51" spans="1:27">
      <c r="A51" s="10" t="s">
        <v>104</v>
      </c>
      <c r="B51" s="13" t="s">
        <v>105</v>
      </c>
      <c r="C51" s="14">
        <v>4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8"/>
      <c r="P51" s="5"/>
      <c r="Q51" s="4"/>
      <c r="R51" s="6"/>
      <c r="S51" s="8"/>
      <c r="T51" s="7"/>
      <c r="U51" s="7"/>
      <c r="V51" s="7"/>
      <c r="W51" s="7"/>
      <c r="X51" s="7"/>
      <c r="Y51" s="15"/>
      <c r="Z51" s="24">
        <f t="shared" si="8"/>
        <v>4</v>
      </c>
      <c r="AA51" s="22">
        <f>RANK(Z51,$Z$4:$Z$55)</f>
        <v>43</v>
      </c>
    </row>
    <row r="52" spans="1:27">
      <c r="A52" s="10" t="s">
        <v>81</v>
      </c>
      <c r="B52" s="13" t="s">
        <v>106</v>
      </c>
      <c r="C52" s="14">
        <v>4</v>
      </c>
      <c r="D52" s="7"/>
      <c r="E52" s="7"/>
      <c r="F52" s="7"/>
      <c r="G52" s="7"/>
      <c r="H52" s="7"/>
      <c r="I52" s="7"/>
      <c r="J52" s="36">
        <v>8</v>
      </c>
      <c r="K52" s="7">
        <v>6</v>
      </c>
      <c r="L52" s="7"/>
      <c r="M52" s="7"/>
      <c r="N52" s="7"/>
      <c r="O52" s="8"/>
      <c r="P52" s="5"/>
      <c r="Q52" s="4"/>
      <c r="R52" s="6"/>
      <c r="S52" s="8"/>
      <c r="T52" s="7"/>
      <c r="U52" s="7"/>
      <c r="V52" s="7"/>
      <c r="W52" s="7"/>
      <c r="X52" s="7"/>
      <c r="Y52" s="15"/>
      <c r="Z52" s="24">
        <f t="shared" si="8"/>
        <v>18</v>
      </c>
      <c r="AA52" s="22">
        <f>RANK(Z52,$Z$4:$Z$55)</f>
        <v>25</v>
      </c>
    </row>
    <row r="53" spans="1:27">
      <c r="A53" s="10" t="s">
        <v>107</v>
      </c>
      <c r="B53" s="13" t="s">
        <v>108</v>
      </c>
      <c r="C53" s="14"/>
      <c r="D53" s="7">
        <v>6</v>
      </c>
      <c r="E53" s="7"/>
      <c r="F53" s="7"/>
      <c r="G53" s="7"/>
      <c r="H53" s="7"/>
      <c r="I53" s="7"/>
      <c r="J53" s="36"/>
      <c r="K53" s="7"/>
      <c r="L53" s="7"/>
      <c r="M53" s="7"/>
      <c r="N53" s="7"/>
      <c r="O53" s="8"/>
      <c r="P53" s="5"/>
      <c r="Q53" s="4"/>
      <c r="R53" s="6"/>
      <c r="S53" s="8"/>
      <c r="T53" s="7"/>
      <c r="U53" s="7"/>
      <c r="V53" s="7"/>
      <c r="W53" s="7"/>
      <c r="X53" s="7"/>
      <c r="Y53" s="15"/>
      <c r="Z53" s="24">
        <f t="shared" si="8"/>
        <v>6</v>
      </c>
      <c r="AA53" s="22">
        <f>RANK(Z53,$Z$4:$Z$55)</f>
        <v>42</v>
      </c>
    </row>
    <row r="54" spans="1:27">
      <c r="A54" s="10" t="s">
        <v>109</v>
      </c>
      <c r="B54" s="51" t="s">
        <v>110</v>
      </c>
      <c r="C54" s="14">
        <v>4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8"/>
      <c r="P54" s="52"/>
      <c r="Q54" s="4"/>
      <c r="R54" s="6"/>
      <c r="S54" s="8"/>
      <c r="T54" s="7"/>
      <c r="U54" s="7"/>
      <c r="V54" s="7"/>
      <c r="W54" s="7"/>
      <c r="X54" s="7"/>
      <c r="Y54" s="15"/>
      <c r="Z54" s="24">
        <f t="shared" si="8"/>
        <v>4</v>
      </c>
      <c r="AA54" s="22">
        <f>RANK(Z54,$Z$4:$Z$55)</f>
        <v>43</v>
      </c>
    </row>
    <row r="55" spans="1:27">
      <c r="A55" s="43" t="s">
        <v>49</v>
      </c>
      <c r="B55" s="44" t="s">
        <v>111</v>
      </c>
      <c r="C55" s="54"/>
      <c r="D55" s="55"/>
      <c r="E55" s="55"/>
      <c r="F55" s="55"/>
      <c r="G55" s="55"/>
      <c r="H55" s="55"/>
      <c r="I55" s="55"/>
      <c r="J55" s="56">
        <v>8</v>
      </c>
      <c r="K55" s="55"/>
      <c r="L55" s="55"/>
      <c r="M55" s="57">
        <v>9</v>
      </c>
      <c r="N55" s="55"/>
      <c r="O55" s="58"/>
      <c r="P55" s="59"/>
      <c r="Q55" s="60"/>
      <c r="R55" s="61"/>
      <c r="S55" s="57"/>
      <c r="T55" s="55"/>
      <c r="U55" s="55"/>
      <c r="V55" s="57"/>
      <c r="W55" s="55"/>
      <c r="X55" s="55"/>
      <c r="Y55" s="62"/>
      <c r="Z55" s="40">
        <f>SUM(C55:Y55)</f>
        <v>17</v>
      </c>
      <c r="AA55" s="22">
        <f>RANK(Z55,$Z$4:$Z$55)</f>
        <v>27</v>
      </c>
    </row>
    <row r="56" spans="1:27" ht="15.75" thickBot="1">
      <c r="A56" s="69" t="s">
        <v>112</v>
      </c>
      <c r="B56" s="70"/>
      <c r="C56" s="48">
        <f>COUNT(C4:C55)</f>
        <v>36</v>
      </c>
      <c r="D56" s="45">
        <f>COUNT(D4:D55)</f>
        <v>7</v>
      </c>
      <c r="E56" s="45">
        <f t="shared" ref="E56:F56" si="9">COUNT(E4:E55)</f>
        <v>2</v>
      </c>
      <c r="F56" s="45">
        <f t="shared" si="9"/>
        <v>0</v>
      </c>
      <c r="G56" s="45">
        <f>COUNT(G4:G55)</f>
        <v>0</v>
      </c>
      <c r="H56" s="45">
        <f>COUNT(H4:H55)</f>
        <v>2</v>
      </c>
      <c r="I56" s="45">
        <f>COUNT(I4:I55)</f>
        <v>1</v>
      </c>
      <c r="J56" s="45">
        <f>COUNT(J4:J55)</f>
        <v>22</v>
      </c>
      <c r="K56" s="45">
        <f>COUNT(K4:K55)</f>
        <v>7</v>
      </c>
      <c r="L56" s="45">
        <f>COUNT(L4:L55)</f>
        <v>0</v>
      </c>
      <c r="M56" s="45">
        <f>COUNT(M4:M55)</f>
        <v>29</v>
      </c>
      <c r="N56" s="45">
        <f>COUNT(N4:N55)</f>
        <v>0</v>
      </c>
      <c r="O56" s="45">
        <f>COUNT(O4:O55)</f>
        <v>1</v>
      </c>
      <c r="P56" s="71">
        <f>COUNT(P4:R55)</f>
        <v>1</v>
      </c>
      <c r="Q56" s="72"/>
      <c r="R56" s="73"/>
      <c r="S56" s="45">
        <f>COUNT(S4:S55)</f>
        <v>1</v>
      </c>
      <c r="T56" s="45">
        <f>COUNT(T4:T55)</f>
        <v>0</v>
      </c>
      <c r="U56" s="45">
        <f>COUNT(U4:U55)</f>
        <v>6</v>
      </c>
      <c r="V56" s="45">
        <f>COUNT(V4:V55)</f>
        <v>5</v>
      </c>
      <c r="W56" s="45">
        <f>COUNT(W4:W55)</f>
        <v>11</v>
      </c>
      <c r="X56" s="45">
        <f>COUNT(X4:X55)</f>
        <v>0</v>
      </c>
      <c r="Y56" s="46">
        <f>COUNT(Y4:Y55)</f>
        <v>8</v>
      </c>
      <c r="Z56" s="47"/>
      <c r="AA56" s="50"/>
    </row>
    <row r="57" spans="1:27">
      <c r="O57" s="11"/>
    </row>
  </sheetData>
  <mergeCells count="7">
    <mergeCell ref="A56:B56"/>
    <mergeCell ref="P56:R56"/>
    <mergeCell ref="AA1:AA3"/>
    <mergeCell ref="P2:R2"/>
    <mergeCell ref="A1:A3"/>
    <mergeCell ref="B1:B3"/>
    <mergeCell ref="Z1:Z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workbookViewId="0">
      <selection activeCell="C1" sqref="C1"/>
    </sheetView>
  </sheetViews>
  <sheetFormatPr defaultRowHeight="15"/>
  <sheetData>
    <row r="1" spans="1:3">
      <c r="A1">
        <v>225</v>
      </c>
      <c r="B1">
        <v>13</v>
      </c>
      <c r="C1">
        <f>A1*B1</f>
        <v>2925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Aylesbury Vale District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Inchley, Andrew</dc:creator>
  <cp:keywords/>
  <dc:description/>
  <cp:lastModifiedBy>Andy Inchley</cp:lastModifiedBy>
  <cp:revision/>
  <dcterms:created xsi:type="dcterms:W3CDTF">2017-01-30T11:12:59Z</dcterms:created>
  <dcterms:modified xsi:type="dcterms:W3CDTF">2019-06-04T08:13:16Z</dcterms:modified>
  <cp:category/>
  <cp:contentStatus/>
</cp:coreProperties>
</file>