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3edf555f54beab/Clubman of the year/"/>
    </mc:Choice>
  </mc:AlternateContent>
  <xr:revisionPtr revIDLastSave="452" documentId="8_{6299BA6A-BD31-4445-8902-19BDFF0F4D7F}" xr6:coauthVersionLast="47" xr6:coauthVersionMax="47" xr10:uidLastSave="{D7F11581-49CB-430C-AFA1-5EF1C7A941AE}"/>
  <bookViews>
    <workbookView xWindow="-108" yWindow="-108" windowWidth="23256" windowHeight="12456" xr2:uid="{98E9CB23-A3AC-48BF-AEEA-CE8F86E5E8FF}"/>
  </bookViews>
  <sheets>
    <sheet name="Sheet1" sheetId="1" r:id="rId1"/>
  </sheets>
  <definedNames>
    <definedName name="_xlnm._FilterDatabase" localSheetId="0" hidden="1">Sheet1!$A$3:$V$73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9" i="1"/>
  <c r="T20" i="1"/>
  <c r="T62" i="1"/>
  <c r="V62" i="1"/>
  <c r="V20" i="1"/>
  <c r="V15" i="1"/>
  <c r="C73" i="1"/>
  <c r="D73" i="1"/>
  <c r="E73" i="1"/>
  <c r="F73" i="1"/>
  <c r="G73" i="1"/>
  <c r="H73" i="1"/>
  <c r="I73" i="1"/>
  <c r="J73" i="1"/>
  <c r="K73" i="1"/>
  <c r="L73" i="1"/>
  <c r="M73" i="1"/>
  <c r="N73" i="1"/>
  <c r="P73" i="1"/>
  <c r="Q73" i="1"/>
  <c r="R73" i="1"/>
  <c r="S73" i="1"/>
  <c r="O73" i="1"/>
  <c r="T36" i="1"/>
  <c r="V36" i="1"/>
  <c r="T67" i="1"/>
  <c r="V67" i="1"/>
  <c r="T14" i="1"/>
  <c r="V14" i="1"/>
  <c r="T30" i="1"/>
  <c r="T31" i="1"/>
  <c r="T32" i="1"/>
  <c r="T13" i="1"/>
  <c r="V13" i="1"/>
  <c r="V31" i="1"/>
  <c r="T4" i="1"/>
  <c r="V4" i="1"/>
  <c r="T51" i="1"/>
  <c r="V51" i="1"/>
  <c r="T69" i="1"/>
  <c r="V69" i="1"/>
  <c r="T22" i="1"/>
  <c r="V22" i="1"/>
  <c r="T45" i="1"/>
  <c r="V45" i="1"/>
  <c r="T46" i="1"/>
  <c r="V46" i="1"/>
  <c r="T50" i="1"/>
  <c r="V50" i="1"/>
  <c r="T29" i="1"/>
  <c r="T40" i="1"/>
  <c r="V40" i="1"/>
  <c r="T41" i="1"/>
  <c r="V41" i="1"/>
  <c r="T42" i="1"/>
  <c r="V42" i="1"/>
  <c r="T43" i="1"/>
  <c r="V43" i="1"/>
  <c r="T57" i="1"/>
  <c r="V57" i="1"/>
  <c r="V18" i="1"/>
  <c r="T52" i="1"/>
  <c r="V52" i="1"/>
  <c r="T10" i="1"/>
  <c r="V10" i="1"/>
  <c r="T11" i="1"/>
  <c r="V11" i="1"/>
  <c r="T12" i="1"/>
  <c r="V12" i="1"/>
  <c r="V16" i="1"/>
  <c r="V17" i="1"/>
  <c r="V19" i="1"/>
  <c r="T21" i="1"/>
  <c r="V21" i="1"/>
  <c r="T23" i="1"/>
  <c r="V23" i="1"/>
  <c r="T24" i="1"/>
  <c r="V24" i="1"/>
  <c r="T34" i="1"/>
  <c r="V34" i="1"/>
  <c r="V29" i="1"/>
  <c r="T33" i="1"/>
  <c r="V33" i="1"/>
  <c r="T48" i="1"/>
  <c r="V48" i="1"/>
  <c r="T8" i="1"/>
  <c r="V8" i="1"/>
  <c r="T9" i="1"/>
  <c r="V9" i="1"/>
  <c r="T61" i="1"/>
  <c r="V61" i="1"/>
  <c r="T66" i="1"/>
  <c r="V66" i="1"/>
  <c r="V5" i="1"/>
  <c r="V7" i="1"/>
  <c r="V6" i="1"/>
  <c r="V25" i="1"/>
  <c r="V26" i="1"/>
  <c r="V27" i="1"/>
  <c r="V28" i="1"/>
  <c r="V30" i="1"/>
  <c r="V32" i="1"/>
  <c r="V35" i="1"/>
  <c r="V37" i="1"/>
  <c r="V38" i="1"/>
  <c r="V39" i="1"/>
  <c r="V44" i="1"/>
  <c r="V47" i="1"/>
  <c r="V49" i="1"/>
  <c r="V54" i="1"/>
  <c r="V55" i="1"/>
  <c r="V56" i="1"/>
  <c r="V58" i="1"/>
  <c r="V59" i="1"/>
  <c r="V53" i="1"/>
  <c r="V60" i="1"/>
  <c r="V63" i="1"/>
  <c r="V64" i="1"/>
  <c r="V65" i="1"/>
  <c r="V68" i="1"/>
  <c r="V70" i="1"/>
  <c r="V71" i="1"/>
  <c r="V72" i="1"/>
  <c r="V73" i="1" l="1"/>
  <c r="T65" i="1"/>
  <c r="T55" i="1"/>
  <c r="T35" i="1"/>
  <c r="T28" i="1"/>
  <c r="T56" i="1"/>
  <c r="T54" i="1"/>
  <c r="T38" i="1" l="1"/>
  <c r="T27" i="1" l="1"/>
  <c r="T60" i="1" l="1"/>
  <c r="T6" i="1"/>
  <c r="T58" i="1"/>
  <c r="T59" i="1"/>
  <c r="T53" i="1"/>
  <c r="T63" i="1"/>
  <c r="T5" i="1"/>
  <c r="T64" i="1"/>
  <c r="T68" i="1"/>
  <c r="T7" i="1"/>
  <c r="T49" i="1"/>
  <c r="T39" i="1"/>
  <c r="T70" i="1"/>
  <c r="T26" i="1"/>
  <c r="T44" i="1"/>
  <c r="T25" i="1"/>
  <c r="T71" i="1"/>
  <c r="T72" i="1"/>
  <c r="T47" i="1"/>
  <c r="T37" i="1"/>
  <c r="U62" i="1" l="1"/>
  <c r="U20" i="1"/>
  <c r="U15" i="1"/>
  <c r="U36" i="1"/>
  <c r="U67" i="1"/>
  <c r="U14" i="1"/>
  <c r="U13" i="1"/>
  <c r="U4" i="1"/>
  <c r="U31" i="1"/>
  <c r="U51" i="1"/>
  <c r="U69" i="1"/>
  <c r="U22" i="1"/>
  <c r="U45" i="1"/>
  <c r="U46" i="1"/>
  <c r="U50" i="1"/>
  <c r="U42" i="1"/>
  <c r="U43" i="1"/>
  <c r="U41" i="1"/>
  <c r="U57" i="1"/>
  <c r="U40" i="1"/>
  <c r="U18" i="1"/>
  <c r="U52" i="1"/>
  <c r="U16" i="1"/>
  <c r="U17" i="1"/>
  <c r="U21" i="1"/>
  <c r="U24" i="1"/>
  <c r="U12" i="1"/>
  <c r="U11" i="1"/>
  <c r="U19" i="1"/>
  <c r="U23" i="1"/>
  <c r="U10" i="1"/>
  <c r="U34" i="1"/>
  <c r="U29" i="1"/>
  <c r="U33" i="1"/>
  <c r="U48" i="1"/>
  <c r="U8" i="1"/>
  <c r="U9" i="1"/>
  <c r="U61" i="1"/>
  <c r="U66" i="1"/>
  <c r="U65" i="1"/>
  <c r="U54" i="1"/>
  <c r="U56" i="1"/>
  <c r="U28" i="1"/>
  <c r="U35" i="1"/>
  <c r="U55" i="1"/>
  <c r="U5" i="1"/>
  <c r="U7" i="1"/>
  <c r="U6" i="1"/>
  <c r="U25" i="1"/>
  <c r="U26" i="1"/>
  <c r="U27" i="1"/>
  <c r="U30" i="1"/>
  <c r="U32" i="1"/>
  <c r="U37" i="1"/>
  <c r="U38" i="1"/>
  <c r="U39" i="1"/>
  <c r="U44" i="1"/>
  <c r="U47" i="1"/>
  <c r="U49" i="1"/>
  <c r="U58" i="1"/>
  <c r="U59" i="1"/>
  <c r="U53" i="1"/>
  <c r="U60" i="1"/>
  <c r="U63" i="1"/>
  <c r="U64" i="1"/>
  <c r="U68" i="1"/>
  <c r="U70" i="1"/>
  <c r="U71" i="1"/>
  <c r="U72" i="1"/>
</calcChain>
</file>

<file path=xl/sharedStrings.xml><?xml version="1.0" encoding="utf-8"?>
<sst xmlns="http://schemas.openxmlformats.org/spreadsheetml/2006/main" count="167" uniqueCount="98">
  <si>
    <t>Rushmere
parkrun</t>
  </si>
  <si>
    <t>Wendover
parkrun</t>
  </si>
  <si>
    <t>Aldbury 5</t>
  </si>
  <si>
    <t>Greensand
Ridge Relay</t>
  </si>
  <si>
    <t>Christmas Kanter</t>
  </si>
  <si>
    <t>TOTAL</t>
  </si>
  <si>
    <t>Position</t>
  </si>
  <si>
    <t>Date</t>
  </si>
  <si>
    <t>Any</t>
  </si>
  <si>
    <t>Points</t>
  </si>
  <si>
    <t>Gender</t>
  </si>
  <si>
    <t>No. Events</t>
  </si>
  <si>
    <t>Ruth Mitchell</t>
  </si>
  <si>
    <t>F</t>
  </si>
  <si>
    <t>James Bell</t>
  </si>
  <si>
    <t>M</t>
  </si>
  <si>
    <t>James Lowe</t>
  </si>
  <si>
    <t>Matthew Brooks</t>
  </si>
  <si>
    <t>Amy Farnfield</t>
  </si>
  <si>
    <t>Coralie Anderson</t>
  </si>
  <si>
    <t>Chris Dimmock</t>
  </si>
  <si>
    <t>Sam Dear</t>
  </si>
  <si>
    <t>Michael Furness</t>
  </si>
  <si>
    <t>Will Eastman</t>
  </si>
  <si>
    <t>Amy Inchley</t>
  </si>
  <si>
    <t>Stuart Dimmock</t>
  </si>
  <si>
    <t>Alison Bell</t>
  </si>
  <si>
    <t>Ruth Eastman</t>
  </si>
  <si>
    <t>Jo Sharples</t>
  </si>
  <si>
    <t>Steve Sharples</t>
  </si>
  <si>
    <t>Rob Elmore</t>
  </si>
  <si>
    <t>Tim Inchley</t>
  </si>
  <si>
    <t>Liz Peters</t>
  </si>
  <si>
    <t>Ian Grimshaw</t>
  </si>
  <si>
    <t>Lynn Boddy</t>
  </si>
  <si>
    <t>Andy Inchley</t>
  </si>
  <si>
    <t>Stuart Read</t>
  </si>
  <si>
    <t>Tom Inchley</t>
  </si>
  <si>
    <t>Warren Rose</t>
  </si>
  <si>
    <t>Paul Griffiths</t>
  </si>
  <si>
    <t>Neil Green</t>
  </si>
  <si>
    <t>Valentina Ferrari</t>
  </si>
  <si>
    <t>Simon Coombes</t>
  </si>
  <si>
    <t>Jeni Read</t>
  </si>
  <si>
    <t>Charlie Mead</t>
  </si>
  <si>
    <t>Billy Mead</t>
  </si>
  <si>
    <t>Fiona Towell</t>
  </si>
  <si>
    <t>Gary Stratford</t>
  </si>
  <si>
    <t>Theresa Keefe</t>
  </si>
  <si>
    <t>Dunstable
parkrun</t>
  </si>
  <si>
    <t>11 or 21</t>
  </si>
  <si>
    <t>Steve Buckle</t>
  </si>
  <si>
    <t>Nicola Mellor</t>
  </si>
  <si>
    <t>Paul Andrew</t>
  </si>
  <si>
    <t>Sid Mead</t>
  </si>
  <si>
    <t>Rachel Fawcett</t>
  </si>
  <si>
    <t>Julia Bell</t>
  </si>
  <si>
    <t>Ceana Mackenzie-Brodie</t>
  </si>
  <si>
    <t>Matt Styrka</t>
  </si>
  <si>
    <t>Nassim Gribi</t>
  </si>
  <si>
    <t>Andrea Meek</t>
  </si>
  <si>
    <t>Bob Dickinson</t>
  </si>
  <si>
    <t>Laura Brine</t>
  </si>
  <si>
    <t>Jo Radford-Cutler</t>
  </si>
  <si>
    <t>Off-Road Series
2022</t>
  </si>
  <si>
    <t>Ashridge Boundary</t>
  </si>
  <si>
    <t>Hardwick X-Stream</t>
  </si>
  <si>
    <t>Long Marston 10K</t>
  </si>
  <si>
    <t>Marsworth 10K</t>
  </si>
  <si>
    <t>Marston Forest 5K</t>
  </si>
  <si>
    <t>Ridgeway Relay</t>
  </si>
  <si>
    <t>Round MK Relay</t>
  </si>
  <si>
    <t>Dunstable Downs Challenge</t>
  </si>
  <si>
    <t>Ridgeway Run</t>
  </si>
  <si>
    <t>Dirt Half</t>
  </si>
  <si>
    <t>Coombe Hill Fell Run</t>
  </si>
  <si>
    <t>13, 17 or 19</t>
  </si>
  <si>
    <t>Greg Pearce</t>
  </si>
  <si>
    <t>Becky Geekie</t>
  </si>
  <si>
    <t>Riley Barnes</t>
  </si>
  <si>
    <t>Mike Lovell</t>
  </si>
  <si>
    <t>Nick Clay</t>
  </si>
  <si>
    <t>Joe Room</t>
  </si>
  <si>
    <t>Nigel Chesterton</t>
  </si>
  <si>
    <t>Richard Hill</t>
  </si>
  <si>
    <t>Orla Fehily</t>
  </si>
  <si>
    <t>Gabriel Chavez</t>
  </si>
  <si>
    <t>Sarah Keane</t>
  </si>
  <si>
    <t>Tom May</t>
  </si>
  <si>
    <t>Richard Holmes</t>
  </si>
  <si>
    <t>Adam Haylock</t>
  </si>
  <si>
    <t>Callum Brown</t>
  </si>
  <si>
    <t>Cam Geekie</t>
  </si>
  <si>
    <t>Tom Ellerton</t>
  </si>
  <si>
    <t>Marianne Aitken</t>
  </si>
  <si>
    <t>Carl Dalkin</t>
  </si>
  <si>
    <t>David Killick</t>
  </si>
  <si>
    <t>Stuart Blofeld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</si>
</sst>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7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9724-8B95-45D3-9B4D-CB5D6CEE495D}">
  <dimension ref="A1:W83"/>
  <sheetViews>
    <sheetView tabSelected="1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J15" sqref="J15"/>
    </sheetView>
  </sheetViews>
  <sheetFormatPr defaultRowHeight="14.4" x14ac:dyDescent="0.3"/>
  <cols>
    <col min="1" max="1" width="20.6640625" bestFit="1" customWidth="1"/>
    <col min="2" max="2" width="7.77734375" style="1" bestFit="1" customWidth="1"/>
    <col min="3" max="4" width="9" bestFit="1" customWidth="1"/>
    <col min="5" max="5" width="9.21875" bestFit="1" customWidth="1"/>
    <col min="6" max="12" width="10.5546875" bestFit="1" customWidth="1"/>
    <col min="13" max="13" width="10.77734375" customWidth="1"/>
    <col min="14" max="14" width="10.5546875" bestFit="1" customWidth="1"/>
    <col min="15" max="18" width="10.77734375" customWidth="1"/>
    <col min="19" max="19" width="10.77734375" bestFit="1" customWidth="1"/>
    <col min="20" max="20" width="6.21875" style="1" bestFit="1" customWidth="1"/>
    <col min="21" max="21" width="8.44140625" bestFit="1" customWidth="1"/>
    <col min="22" max="22" width="11.77734375" bestFit="1" customWidth="1"/>
    <col min="23" max="23" width="4.21875" bestFit="1" customWidth="1"/>
  </cols>
  <sheetData>
    <row r="1" spans="1:23" s="2" customFormat="1" ht="41.4" x14ac:dyDescent="0.3">
      <c r="A1" s="3" t="s">
        <v>64</v>
      </c>
      <c r="B1" s="3"/>
      <c r="C1" s="4" t="s">
        <v>0</v>
      </c>
      <c r="D1" s="4" t="s">
        <v>49</v>
      </c>
      <c r="E1" s="4" t="s">
        <v>1</v>
      </c>
      <c r="F1" s="4" t="s">
        <v>65</v>
      </c>
      <c r="G1" s="4" t="s">
        <v>66</v>
      </c>
      <c r="H1" s="4" t="s">
        <v>67</v>
      </c>
      <c r="I1" s="4" t="s">
        <v>68</v>
      </c>
      <c r="J1" s="4" t="s">
        <v>75</v>
      </c>
      <c r="K1" s="4" t="s">
        <v>69</v>
      </c>
      <c r="L1" s="4" t="s">
        <v>2</v>
      </c>
      <c r="M1" s="4" t="s">
        <v>3</v>
      </c>
      <c r="N1" s="4" t="s">
        <v>70</v>
      </c>
      <c r="O1" s="4" t="s">
        <v>71</v>
      </c>
      <c r="P1" s="4" t="s">
        <v>72</v>
      </c>
      <c r="Q1" s="4" t="s">
        <v>73</v>
      </c>
      <c r="R1" s="4" t="s">
        <v>74</v>
      </c>
      <c r="S1" s="4" t="s">
        <v>4</v>
      </c>
      <c r="T1" s="5" t="s">
        <v>5</v>
      </c>
      <c r="U1" s="11" t="s">
        <v>6</v>
      </c>
    </row>
    <row r="2" spans="1:23" s="2" customFormat="1" x14ac:dyDescent="0.3">
      <c r="A2" s="3" t="s">
        <v>7</v>
      </c>
      <c r="B2" s="3"/>
      <c r="C2" s="4" t="s">
        <v>8</v>
      </c>
      <c r="D2" s="4" t="s">
        <v>8</v>
      </c>
      <c r="E2" s="4" t="s">
        <v>8</v>
      </c>
      <c r="F2" s="10">
        <v>44639</v>
      </c>
      <c r="G2" s="10">
        <v>44640</v>
      </c>
      <c r="H2" s="10">
        <v>44654</v>
      </c>
      <c r="I2" s="10">
        <v>44689</v>
      </c>
      <c r="J2" s="10">
        <v>44717</v>
      </c>
      <c r="K2" s="10">
        <v>44722</v>
      </c>
      <c r="L2" s="10">
        <v>44724</v>
      </c>
      <c r="M2" s="10">
        <v>44730</v>
      </c>
      <c r="N2" s="10">
        <v>44738</v>
      </c>
      <c r="O2" s="10">
        <v>44759</v>
      </c>
      <c r="P2" s="10">
        <v>44808</v>
      </c>
      <c r="Q2" s="10">
        <v>44843</v>
      </c>
      <c r="R2" s="10">
        <v>44884</v>
      </c>
      <c r="S2" s="10">
        <v>44913</v>
      </c>
      <c r="T2" s="5"/>
      <c r="V2" s="20" t="s">
        <v>11</v>
      </c>
    </row>
    <row r="3" spans="1:23" x14ac:dyDescent="0.3">
      <c r="A3" s="3" t="s">
        <v>9</v>
      </c>
      <c r="B3" s="3" t="s">
        <v>10</v>
      </c>
      <c r="C3" s="4">
        <v>5</v>
      </c>
      <c r="D3" s="4">
        <v>5</v>
      </c>
      <c r="E3" s="4">
        <v>7</v>
      </c>
      <c r="F3" s="4">
        <v>16</v>
      </c>
      <c r="G3" s="4">
        <v>9</v>
      </c>
      <c r="H3" s="4">
        <v>5</v>
      </c>
      <c r="I3" s="4">
        <v>5</v>
      </c>
      <c r="J3" s="4">
        <v>10</v>
      </c>
      <c r="K3" s="4">
        <v>2</v>
      </c>
      <c r="L3" s="4">
        <v>9</v>
      </c>
      <c r="M3" s="9" t="s">
        <v>50</v>
      </c>
      <c r="N3" s="4">
        <v>8</v>
      </c>
      <c r="O3" s="4">
        <v>9</v>
      </c>
      <c r="P3" s="4" t="s">
        <v>76</v>
      </c>
      <c r="Q3" s="4">
        <v>11</v>
      </c>
      <c r="R3" s="4">
        <v>10</v>
      </c>
      <c r="S3" s="4">
        <v>4</v>
      </c>
      <c r="T3" s="14"/>
      <c r="U3" s="2"/>
      <c r="V3" s="20"/>
    </row>
    <row r="4" spans="1:23" x14ac:dyDescent="0.3">
      <c r="A4" s="18" t="s">
        <v>90</v>
      </c>
      <c r="B4" s="3" t="s">
        <v>15</v>
      </c>
      <c r="C4" s="4">
        <v>5</v>
      </c>
      <c r="D4" s="4"/>
      <c r="E4" s="4">
        <v>7</v>
      </c>
      <c r="F4" s="4"/>
      <c r="G4" s="4"/>
      <c r="H4" s="4"/>
      <c r="I4" s="4"/>
      <c r="J4" s="4"/>
      <c r="K4" s="4"/>
      <c r="L4" s="4"/>
      <c r="M4" s="7">
        <v>11</v>
      </c>
      <c r="N4" s="4"/>
      <c r="O4" s="4">
        <v>9</v>
      </c>
      <c r="P4" s="4"/>
      <c r="Q4" s="4"/>
      <c r="R4" s="4">
        <v>10</v>
      </c>
      <c r="S4" s="4"/>
      <c r="T4" s="14">
        <f t="shared" ref="T4:T37" si="0">SUM(C4:S4)</f>
        <v>42</v>
      </c>
      <c r="U4" s="16">
        <f t="shared" ref="U4:U35" si="1">RANK(T4,$T$5:$T$72)</f>
        <v>12</v>
      </c>
      <c r="V4" s="2">
        <f t="shared" ref="V4:V37" si="2">COUNT(B4:S4)</f>
        <v>5</v>
      </c>
    </row>
    <row r="5" spans="1:23" s="7" customFormat="1" x14ac:dyDescent="0.3">
      <c r="A5" s="12" t="s">
        <v>26</v>
      </c>
      <c r="B5" s="5" t="s">
        <v>13</v>
      </c>
      <c r="C5" s="7">
        <v>5</v>
      </c>
      <c r="L5" s="7">
        <v>9</v>
      </c>
      <c r="M5" s="7">
        <v>11</v>
      </c>
      <c r="N5" s="7">
        <v>8</v>
      </c>
      <c r="T5" s="14">
        <f t="shared" si="0"/>
        <v>33</v>
      </c>
      <c r="U5" s="16">
        <f t="shared" si="1"/>
        <v>17</v>
      </c>
      <c r="V5" s="2">
        <f t="shared" si="2"/>
        <v>4</v>
      </c>
    </row>
    <row r="6" spans="1:23" s="8" customFormat="1" x14ac:dyDescent="0.3">
      <c r="A6" s="13" t="s">
        <v>18</v>
      </c>
      <c r="B6" s="14" t="s">
        <v>13</v>
      </c>
      <c r="C6" s="7">
        <v>5</v>
      </c>
      <c r="D6" s="7"/>
      <c r="E6" s="7"/>
      <c r="F6" s="7"/>
      <c r="G6" s="7">
        <v>9</v>
      </c>
      <c r="H6" s="7">
        <v>5</v>
      </c>
      <c r="I6" s="7">
        <v>5</v>
      </c>
      <c r="J6" s="7">
        <v>10</v>
      </c>
      <c r="K6" s="7"/>
      <c r="L6" s="7">
        <v>9</v>
      </c>
      <c r="M6" s="7">
        <v>11</v>
      </c>
      <c r="N6" s="7">
        <v>8</v>
      </c>
      <c r="O6" s="7">
        <v>9</v>
      </c>
      <c r="P6" s="7"/>
      <c r="Q6" s="7">
        <v>11</v>
      </c>
      <c r="R6" s="7"/>
      <c r="S6" s="7">
        <v>4</v>
      </c>
      <c r="T6" s="14">
        <f t="shared" si="0"/>
        <v>86</v>
      </c>
      <c r="U6" s="16">
        <f t="shared" si="1"/>
        <v>4</v>
      </c>
      <c r="V6" s="2">
        <f t="shared" si="2"/>
        <v>11</v>
      </c>
      <c r="W6" s="7"/>
    </row>
    <row r="7" spans="1:23" s="7" customFormat="1" x14ac:dyDescent="0.3">
      <c r="A7" s="13" t="s">
        <v>24</v>
      </c>
      <c r="B7" s="14" t="s">
        <v>13</v>
      </c>
      <c r="E7" s="7">
        <v>7</v>
      </c>
      <c r="M7" s="7">
        <v>11</v>
      </c>
      <c r="O7" s="7">
        <v>9</v>
      </c>
      <c r="T7" s="14">
        <f t="shared" si="0"/>
        <v>27</v>
      </c>
      <c r="U7" s="16">
        <f t="shared" si="1"/>
        <v>24</v>
      </c>
      <c r="V7" s="2">
        <f t="shared" si="2"/>
        <v>3</v>
      </c>
    </row>
    <row r="8" spans="1:23" s="7" customFormat="1" x14ac:dyDescent="0.3">
      <c r="A8" s="13" t="s">
        <v>60</v>
      </c>
      <c r="B8" s="14" t="s">
        <v>13</v>
      </c>
      <c r="M8" s="7">
        <v>11</v>
      </c>
      <c r="N8" s="7">
        <v>8</v>
      </c>
      <c r="T8" s="14">
        <f t="shared" si="0"/>
        <v>19</v>
      </c>
      <c r="U8" s="16">
        <f t="shared" si="1"/>
        <v>40</v>
      </c>
      <c r="V8" s="2">
        <f t="shared" si="2"/>
        <v>2</v>
      </c>
    </row>
    <row r="9" spans="1:23" s="8" customFormat="1" x14ac:dyDescent="0.3">
      <c r="A9" s="13" t="s">
        <v>35</v>
      </c>
      <c r="B9" s="14" t="s">
        <v>15</v>
      </c>
      <c r="C9" s="7">
        <v>5</v>
      </c>
      <c r="D9" s="7">
        <v>5</v>
      </c>
      <c r="E9" s="7"/>
      <c r="F9" s="7"/>
      <c r="G9" s="7"/>
      <c r="H9" s="7"/>
      <c r="I9" s="7"/>
      <c r="J9" s="7"/>
      <c r="K9" s="7"/>
      <c r="L9" s="7"/>
      <c r="M9" s="7">
        <v>11</v>
      </c>
      <c r="N9" s="7"/>
      <c r="O9" s="7">
        <v>9</v>
      </c>
      <c r="P9" s="7"/>
      <c r="Q9" s="7"/>
      <c r="R9" s="7"/>
      <c r="S9" s="7">
        <v>4</v>
      </c>
      <c r="T9" s="14">
        <f t="shared" si="0"/>
        <v>34</v>
      </c>
      <c r="U9" s="16">
        <f t="shared" si="1"/>
        <v>15</v>
      </c>
      <c r="V9" s="2">
        <f t="shared" si="2"/>
        <v>5</v>
      </c>
      <c r="W9" s="7"/>
    </row>
    <row r="10" spans="1:23" s="8" customFormat="1" x14ac:dyDescent="0.3">
      <c r="A10" s="13" t="s">
        <v>78</v>
      </c>
      <c r="B10" s="14" t="s">
        <v>13</v>
      </c>
      <c r="C10" s="7"/>
      <c r="D10" s="7"/>
      <c r="E10" s="7"/>
      <c r="F10" s="7">
        <v>16</v>
      </c>
      <c r="G10" s="7"/>
      <c r="H10" s="7"/>
      <c r="I10" s="7"/>
      <c r="J10" s="7"/>
      <c r="K10" s="7"/>
      <c r="L10" s="7"/>
      <c r="M10" s="7"/>
      <c r="N10" s="7">
        <v>8</v>
      </c>
      <c r="O10" s="7"/>
      <c r="P10" s="7"/>
      <c r="Q10" s="7"/>
      <c r="R10" s="7"/>
      <c r="S10" s="7"/>
      <c r="T10" s="14">
        <f t="shared" si="0"/>
        <v>24</v>
      </c>
      <c r="U10" s="16">
        <f t="shared" si="1"/>
        <v>31</v>
      </c>
      <c r="V10" s="2">
        <f t="shared" si="2"/>
        <v>2</v>
      </c>
      <c r="W10" s="7"/>
    </row>
    <row r="11" spans="1:23" s="8" customFormat="1" x14ac:dyDescent="0.3">
      <c r="A11" s="13" t="s">
        <v>45</v>
      </c>
      <c r="B11" s="14" t="s">
        <v>15</v>
      </c>
      <c r="C11" s="7">
        <v>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4">
        <f t="shared" si="0"/>
        <v>5</v>
      </c>
      <c r="U11" s="16">
        <f t="shared" si="1"/>
        <v>60</v>
      </c>
      <c r="V11" s="2">
        <f t="shared" si="2"/>
        <v>1</v>
      </c>
      <c r="W11" s="17"/>
    </row>
    <row r="12" spans="1:23" s="8" customFormat="1" x14ac:dyDescent="0.3">
      <c r="A12" s="13" t="s">
        <v>61</v>
      </c>
      <c r="B12" s="14" t="s">
        <v>15</v>
      </c>
      <c r="C12" s="7">
        <v>5</v>
      </c>
      <c r="D12" s="7"/>
      <c r="E12" s="7">
        <v>7</v>
      </c>
      <c r="F12" s="7"/>
      <c r="G12" s="7">
        <v>9</v>
      </c>
      <c r="H12" s="7"/>
      <c r="I12" s="7"/>
      <c r="J12" s="7"/>
      <c r="K12" s="7"/>
      <c r="L12" s="7"/>
      <c r="M12" s="7">
        <v>11</v>
      </c>
      <c r="N12" s="7"/>
      <c r="O12" s="7"/>
      <c r="P12" s="7"/>
      <c r="Q12" s="7"/>
      <c r="R12" s="7"/>
      <c r="S12" s="7"/>
      <c r="T12" s="14">
        <f t="shared" si="0"/>
        <v>32</v>
      </c>
      <c r="U12" s="16">
        <f t="shared" si="1"/>
        <v>18</v>
      </c>
      <c r="V12" s="2">
        <f t="shared" si="2"/>
        <v>4</v>
      </c>
      <c r="W12" s="17"/>
    </row>
    <row r="13" spans="1:23" s="8" customFormat="1" x14ac:dyDescent="0.3">
      <c r="A13" s="13" t="s">
        <v>91</v>
      </c>
      <c r="B13" s="14" t="s">
        <v>15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v>9</v>
      </c>
      <c r="P13" s="7"/>
      <c r="Q13" s="7"/>
      <c r="R13" s="7"/>
      <c r="S13" s="7"/>
      <c r="T13" s="14">
        <f t="shared" si="0"/>
        <v>9</v>
      </c>
      <c r="U13" s="16">
        <f t="shared" si="1"/>
        <v>54</v>
      </c>
      <c r="V13" s="2">
        <f t="shared" si="2"/>
        <v>1</v>
      </c>
      <c r="W13" s="17"/>
    </row>
    <row r="14" spans="1:23" s="8" customFormat="1" x14ac:dyDescent="0.3">
      <c r="A14" s="13" t="s">
        <v>92</v>
      </c>
      <c r="B14" s="14" t="s">
        <v>15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8</v>
      </c>
      <c r="O14" s="7"/>
      <c r="P14" s="7"/>
      <c r="Q14" s="7"/>
      <c r="R14" s="7"/>
      <c r="S14" s="7"/>
      <c r="T14" s="14">
        <f t="shared" si="0"/>
        <v>8</v>
      </c>
      <c r="U14" s="16">
        <f t="shared" si="1"/>
        <v>58</v>
      </c>
      <c r="V14" s="2">
        <f t="shared" si="2"/>
        <v>1</v>
      </c>
      <c r="W14" s="17"/>
    </row>
    <row r="15" spans="1:23" s="8" customFormat="1" x14ac:dyDescent="0.3">
      <c r="A15" s="13" t="s">
        <v>95</v>
      </c>
      <c r="B15" s="14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10</v>
      </c>
      <c r="S15" s="7"/>
      <c r="T15" s="14">
        <f t="shared" si="0"/>
        <v>10</v>
      </c>
      <c r="U15" s="16">
        <f t="shared" si="1"/>
        <v>52</v>
      </c>
      <c r="V15" s="2">
        <f t="shared" ref="V15" si="3">COUNT(B15:S15)</f>
        <v>1</v>
      </c>
      <c r="W15" s="17"/>
    </row>
    <row r="16" spans="1:23" s="8" customFormat="1" x14ac:dyDescent="0.3">
      <c r="A16" s="13" t="s">
        <v>57</v>
      </c>
      <c r="B16" s="14" t="s">
        <v>13</v>
      </c>
      <c r="C16" s="7">
        <v>5</v>
      </c>
      <c r="D16" s="7"/>
      <c r="E16" s="7"/>
      <c r="F16" s="7"/>
      <c r="G16" s="7"/>
      <c r="H16" s="7"/>
      <c r="I16" s="7"/>
      <c r="J16" s="7"/>
      <c r="K16" s="7"/>
      <c r="L16" s="7">
        <v>9</v>
      </c>
      <c r="M16" s="7">
        <v>11</v>
      </c>
      <c r="N16" s="7">
        <v>8</v>
      </c>
      <c r="O16" s="7">
        <v>9</v>
      </c>
      <c r="P16" s="7"/>
      <c r="Q16" s="7"/>
      <c r="R16" s="7"/>
      <c r="S16" s="7"/>
      <c r="T16" s="14">
        <f t="shared" si="0"/>
        <v>42</v>
      </c>
      <c r="U16" s="16">
        <f t="shared" si="1"/>
        <v>12</v>
      </c>
      <c r="V16" s="2">
        <f t="shared" si="2"/>
        <v>5</v>
      </c>
      <c r="W16" s="17"/>
    </row>
    <row r="17" spans="1:23" s="8" customFormat="1" x14ac:dyDescent="0.3">
      <c r="A17" s="13" t="s">
        <v>44</v>
      </c>
      <c r="B17" s="14" t="s">
        <v>15</v>
      </c>
      <c r="C17" s="7">
        <v>5</v>
      </c>
      <c r="D17" s="7"/>
      <c r="E17" s="7"/>
      <c r="F17" s="7"/>
      <c r="G17" s="7"/>
      <c r="H17" s="7">
        <v>5</v>
      </c>
      <c r="I17" s="7"/>
      <c r="J17" s="7"/>
      <c r="K17" s="7"/>
      <c r="L17" s="7"/>
      <c r="M17" s="7">
        <v>11</v>
      </c>
      <c r="N17" s="7">
        <v>8</v>
      </c>
      <c r="O17" s="7"/>
      <c r="P17" s="7"/>
      <c r="Q17" s="7">
        <v>11</v>
      </c>
      <c r="R17" s="7">
        <v>10</v>
      </c>
      <c r="S17" s="7"/>
      <c r="T17" s="14">
        <f t="shared" si="0"/>
        <v>50</v>
      </c>
      <c r="U17" s="16">
        <f t="shared" si="1"/>
        <v>8</v>
      </c>
      <c r="V17" s="2">
        <f t="shared" si="2"/>
        <v>6</v>
      </c>
      <c r="W17" s="17"/>
    </row>
    <row r="18" spans="1:23" s="8" customFormat="1" ht="14.55" customHeight="1" x14ac:dyDescent="0.3">
      <c r="A18" s="13" t="s">
        <v>20</v>
      </c>
      <c r="B18" s="14" t="s">
        <v>15</v>
      </c>
      <c r="C18" s="7">
        <v>5</v>
      </c>
      <c r="D18" s="7">
        <v>5</v>
      </c>
      <c r="E18" s="7"/>
      <c r="F18" s="7">
        <v>16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4</v>
      </c>
      <c r="T18" s="14">
        <f t="shared" si="0"/>
        <v>30</v>
      </c>
      <c r="U18" s="16">
        <f t="shared" si="1"/>
        <v>21</v>
      </c>
      <c r="V18" s="2">
        <f t="shared" si="2"/>
        <v>4</v>
      </c>
      <c r="W18" s="17"/>
    </row>
    <row r="19" spans="1:23" s="8" customFormat="1" x14ac:dyDescent="0.3">
      <c r="A19" s="13" t="s">
        <v>19</v>
      </c>
      <c r="B19" s="14" t="s">
        <v>13</v>
      </c>
      <c r="C19" s="6">
        <v>5</v>
      </c>
      <c r="D19" s="6"/>
      <c r="E19" s="6"/>
      <c r="F19" s="6"/>
      <c r="G19" s="6"/>
      <c r="H19" s="6">
        <v>5</v>
      </c>
      <c r="I19" s="6">
        <v>5</v>
      </c>
      <c r="J19" s="6"/>
      <c r="K19" s="6"/>
      <c r="L19" s="6"/>
      <c r="M19" s="6">
        <v>11</v>
      </c>
      <c r="N19" s="6">
        <v>8</v>
      </c>
      <c r="O19" s="6">
        <v>9</v>
      </c>
      <c r="P19" s="6"/>
      <c r="Q19" s="6"/>
      <c r="R19" s="6"/>
      <c r="S19" s="6"/>
      <c r="T19" s="14">
        <f t="shared" si="0"/>
        <v>43</v>
      </c>
      <c r="U19" s="16">
        <f t="shared" si="1"/>
        <v>11</v>
      </c>
      <c r="V19" s="2">
        <f t="shared" si="2"/>
        <v>6</v>
      </c>
      <c r="W19" s="17"/>
    </row>
    <row r="20" spans="1:23" s="8" customFormat="1" x14ac:dyDescent="0.3">
      <c r="A20" s="13" t="s">
        <v>96</v>
      </c>
      <c r="B20" s="14" t="s">
        <v>15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v>10</v>
      </c>
      <c r="S20" s="6"/>
      <c r="T20" s="14">
        <f t="shared" si="0"/>
        <v>10</v>
      </c>
      <c r="U20" s="16">
        <f t="shared" si="1"/>
        <v>52</v>
      </c>
      <c r="V20" s="2">
        <f t="shared" ref="V20" si="4">COUNT(B20:S20)</f>
        <v>1</v>
      </c>
      <c r="W20" s="17"/>
    </row>
    <row r="21" spans="1:23" s="8" customFormat="1" x14ac:dyDescent="0.3">
      <c r="A21" s="13" t="s">
        <v>46</v>
      </c>
      <c r="B21" s="14" t="s">
        <v>13</v>
      </c>
      <c r="C21" s="7">
        <v>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4">
        <f t="shared" si="0"/>
        <v>5</v>
      </c>
      <c r="U21" s="16">
        <f t="shared" si="1"/>
        <v>60</v>
      </c>
      <c r="V21" s="2">
        <f t="shared" si="2"/>
        <v>1</v>
      </c>
      <c r="W21" s="17"/>
    </row>
    <row r="22" spans="1:23" s="8" customFormat="1" x14ac:dyDescent="0.3">
      <c r="A22" s="13" t="s">
        <v>86</v>
      </c>
      <c r="B22" s="14" t="s">
        <v>15</v>
      </c>
      <c r="C22" s="7">
        <v>5</v>
      </c>
      <c r="D22" s="7"/>
      <c r="E22" s="7"/>
      <c r="F22" s="7"/>
      <c r="G22" s="7"/>
      <c r="H22" s="7"/>
      <c r="I22" s="7"/>
      <c r="J22" s="7"/>
      <c r="K22" s="7"/>
      <c r="L22" s="7">
        <v>9</v>
      </c>
      <c r="M22" s="7"/>
      <c r="N22" s="7"/>
      <c r="O22" s="7"/>
      <c r="P22" s="7"/>
      <c r="Q22" s="7"/>
      <c r="R22" s="7"/>
      <c r="S22" s="7"/>
      <c r="T22" s="14">
        <f t="shared" si="0"/>
        <v>14</v>
      </c>
      <c r="U22" s="16">
        <f t="shared" si="1"/>
        <v>47</v>
      </c>
      <c r="V22" s="2">
        <f t="shared" si="2"/>
        <v>2</v>
      </c>
      <c r="W22" s="17"/>
    </row>
    <row r="23" spans="1:23" s="8" customFormat="1" x14ac:dyDescent="0.3">
      <c r="A23" s="13" t="s">
        <v>47</v>
      </c>
      <c r="B23" s="14" t="s">
        <v>15</v>
      </c>
      <c r="C23" s="7">
        <v>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4">
        <f t="shared" si="0"/>
        <v>5</v>
      </c>
      <c r="U23" s="16">
        <f t="shared" si="1"/>
        <v>60</v>
      </c>
      <c r="V23" s="2">
        <f t="shared" si="2"/>
        <v>1</v>
      </c>
    </row>
    <row r="24" spans="1:23" s="8" customFormat="1" x14ac:dyDescent="0.3">
      <c r="A24" s="13" t="s">
        <v>77</v>
      </c>
      <c r="B24" s="14" t="s">
        <v>15</v>
      </c>
      <c r="C24" s="7">
        <v>5</v>
      </c>
      <c r="D24" s="7"/>
      <c r="E24" s="7"/>
      <c r="F24" s="7">
        <v>16</v>
      </c>
      <c r="G24" s="7"/>
      <c r="H24" s="7"/>
      <c r="I24" s="7">
        <v>5</v>
      </c>
      <c r="J24" s="7">
        <v>10</v>
      </c>
      <c r="K24" s="7">
        <v>2</v>
      </c>
      <c r="L24" s="7">
        <v>9</v>
      </c>
      <c r="M24" s="7"/>
      <c r="N24" s="7"/>
      <c r="O24" s="7">
        <v>9</v>
      </c>
      <c r="P24" s="7">
        <v>17</v>
      </c>
      <c r="Q24" s="7"/>
      <c r="R24" s="7">
        <v>10</v>
      </c>
      <c r="S24" s="7"/>
      <c r="T24" s="14">
        <f t="shared" si="0"/>
        <v>83</v>
      </c>
      <c r="U24" s="16">
        <f t="shared" si="1"/>
        <v>5</v>
      </c>
      <c r="V24" s="2">
        <f t="shared" si="2"/>
        <v>9</v>
      </c>
    </row>
    <row r="25" spans="1:23" s="8" customFormat="1" x14ac:dyDescent="0.3">
      <c r="A25" s="13" t="s">
        <v>33</v>
      </c>
      <c r="B25" s="14" t="s">
        <v>15</v>
      </c>
      <c r="C25" s="7">
        <v>5</v>
      </c>
      <c r="D25" s="7"/>
      <c r="E25" s="7"/>
      <c r="F25" s="7"/>
      <c r="G25" s="7"/>
      <c r="H25" s="7"/>
      <c r="I25" s="7"/>
      <c r="J25" s="7"/>
      <c r="K25" s="7"/>
      <c r="L25" s="7"/>
      <c r="M25" s="7">
        <v>11</v>
      </c>
      <c r="N25" s="7">
        <v>8</v>
      </c>
      <c r="O25" s="7"/>
      <c r="P25" s="7"/>
      <c r="Q25" s="7"/>
      <c r="R25" s="7"/>
      <c r="S25" s="7"/>
      <c r="T25" s="14">
        <f t="shared" si="0"/>
        <v>24</v>
      </c>
      <c r="U25" s="16">
        <f t="shared" si="1"/>
        <v>31</v>
      </c>
      <c r="V25" s="2">
        <f t="shared" si="2"/>
        <v>3</v>
      </c>
    </row>
    <row r="26" spans="1:23" s="8" customFormat="1" x14ac:dyDescent="0.3">
      <c r="A26" s="13" t="s">
        <v>14</v>
      </c>
      <c r="B26" s="14" t="s">
        <v>15</v>
      </c>
      <c r="C26" s="7">
        <v>5</v>
      </c>
      <c r="D26" s="7"/>
      <c r="E26" s="7"/>
      <c r="F26" s="7"/>
      <c r="G26" s="7"/>
      <c r="H26" s="7"/>
      <c r="I26" s="7"/>
      <c r="J26" s="7"/>
      <c r="K26" s="7"/>
      <c r="L26" s="7">
        <v>9</v>
      </c>
      <c r="M26" s="7">
        <v>11</v>
      </c>
      <c r="N26" s="7">
        <v>8</v>
      </c>
      <c r="O26" s="7"/>
      <c r="P26" s="7"/>
      <c r="Q26" s="7">
        <v>11</v>
      </c>
      <c r="R26" s="7"/>
      <c r="S26" s="7"/>
      <c r="T26" s="14">
        <f t="shared" si="0"/>
        <v>44</v>
      </c>
      <c r="U26" s="16">
        <f t="shared" si="1"/>
        <v>10</v>
      </c>
      <c r="V26" s="2">
        <f t="shared" si="2"/>
        <v>5</v>
      </c>
    </row>
    <row r="27" spans="1:23" s="8" customFormat="1" x14ac:dyDescent="0.3">
      <c r="A27" s="13" t="s">
        <v>16</v>
      </c>
      <c r="B27" s="14" t="s">
        <v>15</v>
      </c>
      <c r="C27" s="7"/>
      <c r="D27" s="7"/>
      <c r="E27" s="7"/>
      <c r="F27" s="7"/>
      <c r="G27" s="7"/>
      <c r="H27" s="7"/>
      <c r="I27" s="7"/>
      <c r="J27" s="7"/>
      <c r="K27" s="7"/>
      <c r="L27" s="7">
        <v>9</v>
      </c>
      <c r="M27" s="7">
        <v>11</v>
      </c>
      <c r="N27" s="7"/>
      <c r="O27" s="7">
        <v>9</v>
      </c>
      <c r="P27" s="7"/>
      <c r="Q27" s="7"/>
      <c r="R27" s="7"/>
      <c r="S27" s="7"/>
      <c r="T27" s="14">
        <f t="shared" si="0"/>
        <v>29</v>
      </c>
      <c r="U27" s="16">
        <f t="shared" si="1"/>
        <v>22</v>
      </c>
      <c r="V27" s="2">
        <f t="shared" si="2"/>
        <v>3</v>
      </c>
    </row>
    <row r="28" spans="1:23" s="8" customFormat="1" x14ac:dyDescent="0.3">
      <c r="A28" s="13" t="s">
        <v>43</v>
      </c>
      <c r="B28" s="14" t="s">
        <v>13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4">
        <f t="shared" si="0"/>
        <v>0</v>
      </c>
      <c r="U28" s="16">
        <f t="shared" si="1"/>
        <v>67</v>
      </c>
      <c r="V28" s="2">
        <f t="shared" si="2"/>
        <v>0</v>
      </c>
    </row>
    <row r="29" spans="1:23" s="8" customFormat="1" x14ac:dyDescent="0.3">
      <c r="A29" s="13" t="s">
        <v>63</v>
      </c>
      <c r="B29" s="14" t="s">
        <v>13</v>
      </c>
      <c r="C29" s="7">
        <v>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7"/>
      <c r="Q29" s="7"/>
      <c r="R29" s="7"/>
      <c r="S29" s="7"/>
      <c r="T29" s="14">
        <f t="shared" si="0"/>
        <v>14</v>
      </c>
      <c r="U29" s="16">
        <f t="shared" si="1"/>
        <v>47</v>
      </c>
      <c r="V29" s="2">
        <f t="shared" si="2"/>
        <v>2</v>
      </c>
    </row>
    <row r="30" spans="1:23" s="8" customFormat="1" x14ac:dyDescent="0.3">
      <c r="A30" s="13" t="s">
        <v>28</v>
      </c>
      <c r="B30" s="14" t="s">
        <v>13</v>
      </c>
      <c r="C30" s="7">
        <v>5</v>
      </c>
      <c r="D30" s="7">
        <v>5</v>
      </c>
      <c r="E30" s="7">
        <v>7</v>
      </c>
      <c r="F30" s="7">
        <v>16</v>
      </c>
      <c r="G30" s="7"/>
      <c r="H30" s="7">
        <v>5</v>
      </c>
      <c r="I30" s="7">
        <v>5</v>
      </c>
      <c r="J30" s="7">
        <v>10</v>
      </c>
      <c r="K30" s="7">
        <v>2</v>
      </c>
      <c r="L30" s="7">
        <v>9</v>
      </c>
      <c r="M30" s="7"/>
      <c r="N30" s="7">
        <v>8</v>
      </c>
      <c r="O30" s="7"/>
      <c r="P30" s="7">
        <v>13</v>
      </c>
      <c r="Q30" s="7">
        <v>11</v>
      </c>
      <c r="R30" s="7">
        <v>10</v>
      </c>
      <c r="S30" s="7">
        <v>4</v>
      </c>
      <c r="T30" s="14">
        <f t="shared" si="0"/>
        <v>110</v>
      </c>
      <c r="U30" s="16">
        <f t="shared" si="1"/>
        <v>2</v>
      </c>
      <c r="V30" s="2">
        <f t="shared" si="2"/>
        <v>14</v>
      </c>
    </row>
    <row r="31" spans="1:23" s="8" customFormat="1" x14ac:dyDescent="0.3">
      <c r="A31" s="13" t="s">
        <v>82</v>
      </c>
      <c r="B31" s="14" t="s">
        <v>15</v>
      </c>
      <c r="C31" s="7">
        <v>5</v>
      </c>
      <c r="D31" s="7"/>
      <c r="E31" s="7"/>
      <c r="F31" s="7"/>
      <c r="G31" s="7"/>
      <c r="H31" s="7"/>
      <c r="I31" s="7"/>
      <c r="J31" s="7"/>
      <c r="K31" s="7"/>
      <c r="L31" s="7">
        <v>9</v>
      </c>
      <c r="M31" s="7">
        <v>11</v>
      </c>
      <c r="N31" s="7"/>
      <c r="O31" s="7">
        <v>9</v>
      </c>
      <c r="P31" s="7"/>
      <c r="Q31" s="7"/>
      <c r="R31" s="7"/>
      <c r="S31" s="7"/>
      <c r="T31" s="14">
        <f t="shared" si="0"/>
        <v>34</v>
      </c>
      <c r="U31" s="16">
        <f t="shared" si="1"/>
        <v>15</v>
      </c>
      <c r="V31" s="2">
        <f t="shared" si="2"/>
        <v>4</v>
      </c>
    </row>
    <row r="32" spans="1:23" s="8" customFormat="1" x14ac:dyDescent="0.3">
      <c r="A32" s="13" t="s">
        <v>56</v>
      </c>
      <c r="B32" s="14" t="s">
        <v>13</v>
      </c>
      <c r="C32" s="7">
        <v>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4">
        <f t="shared" si="0"/>
        <v>5</v>
      </c>
      <c r="U32" s="16">
        <f t="shared" si="1"/>
        <v>60</v>
      </c>
      <c r="V32" s="2">
        <f t="shared" si="2"/>
        <v>1</v>
      </c>
    </row>
    <row r="33" spans="1:22" s="8" customFormat="1" x14ac:dyDescent="0.3">
      <c r="A33" s="13" t="s">
        <v>62</v>
      </c>
      <c r="B33" s="14" t="s">
        <v>13</v>
      </c>
      <c r="C33" s="7">
        <v>5</v>
      </c>
      <c r="D33" s="7"/>
      <c r="E33" s="7"/>
      <c r="F33" s="7"/>
      <c r="G33" s="7"/>
      <c r="H33" s="7"/>
      <c r="I33" s="7"/>
      <c r="J33" s="7"/>
      <c r="K33" s="7"/>
      <c r="L33" s="7"/>
      <c r="M33" s="7">
        <v>11</v>
      </c>
      <c r="N33" s="7"/>
      <c r="O33" s="7"/>
      <c r="P33" s="7"/>
      <c r="Q33" s="7"/>
      <c r="R33" s="7">
        <v>10</v>
      </c>
      <c r="S33" s="7"/>
      <c r="T33" s="14">
        <f t="shared" si="0"/>
        <v>26</v>
      </c>
      <c r="U33" s="16">
        <f t="shared" si="1"/>
        <v>25</v>
      </c>
      <c r="V33" s="2">
        <f t="shared" si="2"/>
        <v>3</v>
      </c>
    </row>
    <row r="34" spans="1:22" s="8" customFormat="1" x14ac:dyDescent="0.3">
      <c r="A34" s="13" t="s">
        <v>32</v>
      </c>
      <c r="B34" s="14" t="s">
        <v>13</v>
      </c>
      <c r="C34" s="7">
        <v>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v>8</v>
      </c>
      <c r="O34" s="7"/>
      <c r="P34" s="7"/>
      <c r="Q34" s="7"/>
      <c r="R34" s="7"/>
      <c r="S34" s="7">
        <v>4</v>
      </c>
      <c r="T34" s="14">
        <f t="shared" si="0"/>
        <v>17</v>
      </c>
      <c r="U34" s="16">
        <f t="shared" si="1"/>
        <v>43</v>
      </c>
      <c r="V34" s="2">
        <f t="shared" si="2"/>
        <v>3</v>
      </c>
    </row>
    <row r="35" spans="1:22" s="8" customFormat="1" x14ac:dyDescent="0.3">
      <c r="A35" s="13" t="s">
        <v>34</v>
      </c>
      <c r="B35" s="14" t="s">
        <v>13</v>
      </c>
      <c r="C35" s="7">
        <v>5</v>
      </c>
      <c r="D35" s="7"/>
      <c r="E35" s="7"/>
      <c r="F35" s="7"/>
      <c r="G35" s="7"/>
      <c r="H35" s="7"/>
      <c r="I35" s="7"/>
      <c r="J35" s="7"/>
      <c r="K35" s="7"/>
      <c r="L35" s="7"/>
      <c r="M35" s="7">
        <v>11</v>
      </c>
      <c r="N35" s="7"/>
      <c r="O35" s="7"/>
      <c r="P35" s="7"/>
      <c r="Q35" s="7"/>
      <c r="R35" s="7"/>
      <c r="S35" s="7">
        <v>4</v>
      </c>
      <c r="T35" s="14">
        <f t="shared" si="0"/>
        <v>20</v>
      </c>
      <c r="U35" s="16">
        <f t="shared" si="1"/>
        <v>35</v>
      </c>
      <c r="V35" s="2">
        <f t="shared" si="2"/>
        <v>3</v>
      </c>
    </row>
    <row r="36" spans="1:22" s="8" customFormat="1" x14ac:dyDescent="0.3">
      <c r="A36" s="13" t="s">
        <v>94</v>
      </c>
      <c r="B36" s="14" t="s">
        <v>13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>
        <v>11</v>
      </c>
      <c r="N36" s="7"/>
      <c r="O36" s="7"/>
      <c r="P36" s="7"/>
      <c r="Q36" s="7"/>
      <c r="R36" s="7"/>
      <c r="S36" s="7"/>
      <c r="T36" s="14">
        <f t="shared" si="0"/>
        <v>11</v>
      </c>
      <c r="U36" s="16">
        <f t="shared" ref="U36:U67" si="5">RANK(T36,$T$5:$T$72)</f>
        <v>50</v>
      </c>
      <c r="V36" s="2">
        <f t="shared" si="2"/>
        <v>1</v>
      </c>
    </row>
    <row r="37" spans="1:22" s="8" customFormat="1" x14ac:dyDescent="0.3">
      <c r="A37" s="13" t="s">
        <v>58</v>
      </c>
      <c r="B37" s="14" t="s">
        <v>15</v>
      </c>
      <c r="C37" s="7">
        <v>5</v>
      </c>
      <c r="D37" s="7">
        <v>5</v>
      </c>
      <c r="E37" s="7">
        <v>7</v>
      </c>
      <c r="F37" s="7"/>
      <c r="G37" s="7">
        <v>9</v>
      </c>
      <c r="H37" s="7">
        <v>5</v>
      </c>
      <c r="I37" s="7"/>
      <c r="J37" s="7">
        <v>10</v>
      </c>
      <c r="K37" s="7">
        <v>2</v>
      </c>
      <c r="L37" s="7">
        <v>9</v>
      </c>
      <c r="M37" s="7">
        <v>11</v>
      </c>
      <c r="N37" s="7">
        <v>8</v>
      </c>
      <c r="O37" s="7">
        <v>9</v>
      </c>
      <c r="P37" s="7"/>
      <c r="Q37" s="7"/>
      <c r="R37" s="7"/>
      <c r="S37" s="7"/>
      <c r="T37" s="15">
        <f t="shared" si="0"/>
        <v>80</v>
      </c>
      <c r="U37" s="16">
        <f t="shared" si="5"/>
        <v>7</v>
      </c>
      <c r="V37" s="2">
        <f t="shared" si="2"/>
        <v>11</v>
      </c>
    </row>
    <row r="38" spans="1:22" s="8" customFormat="1" x14ac:dyDescent="0.3">
      <c r="A38" s="13" t="s">
        <v>17</v>
      </c>
      <c r="B38" s="14" t="s">
        <v>15</v>
      </c>
      <c r="C38" s="7">
        <v>5</v>
      </c>
      <c r="D38" s="7"/>
      <c r="E38" s="7"/>
      <c r="F38" s="7"/>
      <c r="G38" s="7"/>
      <c r="H38" s="7">
        <v>5</v>
      </c>
      <c r="I38" s="7"/>
      <c r="J38" s="7"/>
      <c r="K38" s="7"/>
      <c r="L38" s="7"/>
      <c r="M38" s="7">
        <v>11</v>
      </c>
      <c r="N38" s="7">
        <v>8</v>
      </c>
      <c r="O38" s="7"/>
      <c r="P38" s="7"/>
      <c r="Q38" s="7"/>
      <c r="R38" s="7"/>
      <c r="S38" s="7"/>
      <c r="T38" s="14">
        <f t="shared" ref="T38:T69" si="6">SUM(C38:S38)</f>
        <v>29</v>
      </c>
      <c r="U38" s="16">
        <f t="shared" si="5"/>
        <v>22</v>
      </c>
      <c r="V38" s="2">
        <f t="shared" ref="V38:V72" si="7">COUNT(B38:S38)</f>
        <v>4</v>
      </c>
    </row>
    <row r="39" spans="1:22" s="8" customFormat="1" x14ac:dyDescent="0.3">
      <c r="A39" s="13" t="s">
        <v>22</v>
      </c>
      <c r="B39" s="14" t="s">
        <v>15</v>
      </c>
      <c r="C39" s="7">
        <v>5</v>
      </c>
      <c r="D39" s="7"/>
      <c r="E39" s="7">
        <v>7</v>
      </c>
      <c r="F39" s="7">
        <v>16</v>
      </c>
      <c r="G39" s="7"/>
      <c r="H39" s="7">
        <v>5</v>
      </c>
      <c r="I39" s="7">
        <v>5</v>
      </c>
      <c r="J39" s="7">
        <v>10</v>
      </c>
      <c r="K39" s="7">
        <v>2</v>
      </c>
      <c r="L39" s="7">
        <v>9</v>
      </c>
      <c r="M39" s="7">
        <v>11</v>
      </c>
      <c r="N39" s="7">
        <v>8</v>
      </c>
      <c r="O39" s="7">
        <v>9</v>
      </c>
      <c r="P39" s="7">
        <v>17</v>
      </c>
      <c r="Q39" s="7">
        <v>11</v>
      </c>
      <c r="R39" s="7">
        <v>10</v>
      </c>
      <c r="S39" s="7"/>
      <c r="T39" s="14">
        <f t="shared" si="6"/>
        <v>125</v>
      </c>
      <c r="U39" s="16">
        <f t="shared" si="5"/>
        <v>1</v>
      </c>
      <c r="V39" s="2">
        <f t="shared" si="7"/>
        <v>14</v>
      </c>
    </row>
    <row r="40" spans="1:22" s="8" customFormat="1" x14ac:dyDescent="0.3">
      <c r="A40" s="13" t="s">
        <v>80</v>
      </c>
      <c r="B40" s="14" t="s">
        <v>15</v>
      </c>
      <c r="C40" s="7">
        <v>5</v>
      </c>
      <c r="D40" s="7"/>
      <c r="E40" s="7"/>
      <c r="F40" s="7"/>
      <c r="G40" s="7"/>
      <c r="H40" s="7"/>
      <c r="I40" s="7"/>
      <c r="J40" s="7"/>
      <c r="K40" s="7"/>
      <c r="L40" s="7"/>
      <c r="M40" s="7">
        <v>11</v>
      </c>
      <c r="N40" s="7"/>
      <c r="O40" s="7">
        <v>9</v>
      </c>
      <c r="P40" s="7"/>
      <c r="Q40" s="7"/>
      <c r="R40" s="7"/>
      <c r="S40" s="7"/>
      <c r="T40" s="14">
        <f t="shared" si="6"/>
        <v>25</v>
      </c>
      <c r="U40" s="16">
        <f t="shared" si="5"/>
        <v>27</v>
      </c>
      <c r="V40" s="2">
        <f t="shared" si="7"/>
        <v>3</v>
      </c>
    </row>
    <row r="41" spans="1:22" s="8" customFormat="1" x14ac:dyDescent="0.3">
      <c r="A41" s="13" t="s">
        <v>59</v>
      </c>
      <c r="B41" s="14" t="s">
        <v>15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>
        <v>11</v>
      </c>
      <c r="N41" s="7"/>
      <c r="O41" s="7">
        <v>9</v>
      </c>
      <c r="P41" s="7"/>
      <c r="Q41" s="7"/>
      <c r="R41" s="7"/>
      <c r="S41" s="7"/>
      <c r="T41" s="14">
        <f t="shared" si="6"/>
        <v>20</v>
      </c>
      <c r="U41" s="16">
        <f t="shared" si="5"/>
        <v>35</v>
      </c>
      <c r="V41" s="2">
        <f t="shared" si="7"/>
        <v>2</v>
      </c>
    </row>
    <row r="42" spans="1:22" s="8" customFormat="1" x14ac:dyDescent="0.3">
      <c r="A42" s="13" t="s">
        <v>40</v>
      </c>
      <c r="B42" s="14" t="s">
        <v>15</v>
      </c>
      <c r="C42" s="7">
        <v>5</v>
      </c>
      <c r="D42" s="7"/>
      <c r="E42" s="7"/>
      <c r="F42" s="7"/>
      <c r="G42" s="7">
        <v>9</v>
      </c>
      <c r="H42" s="7">
        <v>5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14">
        <f t="shared" si="6"/>
        <v>19</v>
      </c>
      <c r="U42" s="16">
        <f t="shared" si="5"/>
        <v>40</v>
      </c>
      <c r="V42" s="2">
        <f t="shared" si="7"/>
        <v>3</v>
      </c>
    </row>
    <row r="43" spans="1:22" s="8" customFormat="1" x14ac:dyDescent="0.3">
      <c r="A43" s="13" t="s">
        <v>81</v>
      </c>
      <c r="B43" s="14" t="s">
        <v>15</v>
      </c>
      <c r="C43" s="7">
        <v>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>
        <v>8</v>
      </c>
      <c r="O43" s="7">
        <v>9</v>
      </c>
      <c r="P43" s="7"/>
      <c r="Q43" s="7">
        <v>11</v>
      </c>
      <c r="R43" s="7"/>
      <c r="S43" s="7">
        <v>4</v>
      </c>
      <c r="T43" s="14">
        <f t="shared" si="6"/>
        <v>37</v>
      </c>
      <c r="U43" s="16">
        <f t="shared" si="5"/>
        <v>14</v>
      </c>
      <c r="V43" s="2">
        <f t="shared" si="7"/>
        <v>5</v>
      </c>
    </row>
    <row r="44" spans="1:22" s="8" customFormat="1" x14ac:dyDescent="0.3">
      <c r="A44" s="13" t="s">
        <v>52</v>
      </c>
      <c r="B44" s="14" t="s">
        <v>13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14">
        <f t="shared" si="6"/>
        <v>0</v>
      </c>
      <c r="U44" s="16">
        <f t="shared" si="5"/>
        <v>67</v>
      </c>
      <c r="V44" s="2">
        <f t="shared" si="7"/>
        <v>0</v>
      </c>
    </row>
    <row r="45" spans="1:22" s="8" customFormat="1" x14ac:dyDescent="0.3">
      <c r="A45" s="13" t="s">
        <v>83</v>
      </c>
      <c r="B45" s="14" t="s">
        <v>15</v>
      </c>
      <c r="C45" s="7">
        <v>5</v>
      </c>
      <c r="D45" s="7"/>
      <c r="E45" s="7"/>
      <c r="F45" s="7"/>
      <c r="G45" s="7"/>
      <c r="H45" s="7"/>
      <c r="I45" s="7"/>
      <c r="J45" s="7"/>
      <c r="K45" s="7">
        <v>2</v>
      </c>
      <c r="L45" s="7"/>
      <c r="M45" s="7"/>
      <c r="N45" s="7"/>
      <c r="O45" s="7"/>
      <c r="P45" s="7"/>
      <c r="Q45" s="7"/>
      <c r="R45" s="7"/>
      <c r="S45" s="7"/>
      <c r="T45" s="14">
        <f t="shared" si="6"/>
        <v>7</v>
      </c>
      <c r="U45" s="16">
        <f t="shared" si="5"/>
        <v>59</v>
      </c>
      <c r="V45" s="2">
        <f t="shared" si="7"/>
        <v>2</v>
      </c>
    </row>
    <row r="46" spans="1:22" s="8" customFormat="1" x14ac:dyDescent="0.3">
      <c r="A46" s="13" t="s">
        <v>85</v>
      </c>
      <c r="B46" s="14" t="s">
        <v>13</v>
      </c>
      <c r="C46" s="7"/>
      <c r="D46" s="7"/>
      <c r="E46" s="7"/>
      <c r="F46" s="7"/>
      <c r="G46" s="7"/>
      <c r="H46" s="7"/>
      <c r="I46" s="7"/>
      <c r="J46" s="7"/>
      <c r="K46" s="7"/>
      <c r="L46" s="7">
        <v>9</v>
      </c>
      <c r="M46" s="7">
        <v>11</v>
      </c>
      <c r="N46" s="7"/>
      <c r="O46" s="7"/>
      <c r="P46" s="7"/>
      <c r="Q46" s="7"/>
      <c r="R46" s="7"/>
      <c r="S46" s="7"/>
      <c r="T46" s="14">
        <f t="shared" si="6"/>
        <v>20</v>
      </c>
      <c r="U46" s="16">
        <f t="shared" si="5"/>
        <v>35</v>
      </c>
      <c r="V46" s="2">
        <f t="shared" si="7"/>
        <v>2</v>
      </c>
    </row>
    <row r="47" spans="1:22" s="8" customFormat="1" x14ac:dyDescent="0.3">
      <c r="A47" s="13" t="s">
        <v>53</v>
      </c>
      <c r="B47" s="14" t="s">
        <v>15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v>9</v>
      </c>
      <c r="P47" s="7"/>
      <c r="Q47" s="7"/>
      <c r="R47" s="7"/>
      <c r="S47" s="7"/>
      <c r="T47" s="15">
        <f t="shared" si="6"/>
        <v>9</v>
      </c>
      <c r="U47" s="16">
        <f t="shared" si="5"/>
        <v>54</v>
      </c>
      <c r="V47" s="2">
        <f t="shared" si="7"/>
        <v>1</v>
      </c>
    </row>
    <row r="48" spans="1:22" s="8" customFormat="1" x14ac:dyDescent="0.3">
      <c r="A48" s="13" t="s">
        <v>39</v>
      </c>
      <c r="B48" s="14" t="s">
        <v>15</v>
      </c>
      <c r="C48" s="7">
        <v>5</v>
      </c>
      <c r="D48" s="7"/>
      <c r="E48" s="7"/>
      <c r="F48" s="7"/>
      <c r="G48" s="7"/>
      <c r="H48" s="7"/>
      <c r="I48" s="7"/>
      <c r="J48" s="7">
        <v>10</v>
      </c>
      <c r="K48" s="7"/>
      <c r="L48" s="7"/>
      <c r="M48" s="7"/>
      <c r="N48" s="7"/>
      <c r="O48" s="7"/>
      <c r="P48" s="7"/>
      <c r="Q48" s="7"/>
      <c r="R48" s="7"/>
      <c r="S48" s="7"/>
      <c r="T48" s="15">
        <f t="shared" si="6"/>
        <v>15</v>
      </c>
      <c r="U48" s="16">
        <f t="shared" si="5"/>
        <v>46</v>
      </c>
      <c r="V48" s="2">
        <f t="shared" si="7"/>
        <v>2</v>
      </c>
    </row>
    <row r="49" spans="1:23" s="8" customFormat="1" x14ac:dyDescent="0.3">
      <c r="A49" s="13" t="s">
        <v>55</v>
      </c>
      <c r="B49" s="14" t="s">
        <v>13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>
        <v>11</v>
      </c>
      <c r="N49" s="7">
        <v>8</v>
      </c>
      <c r="O49" s="7"/>
      <c r="P49" s="7"/>
      <c r="Q49" s="7"/>
      <c r="R49" s="7"/>
      <c r="S49" s="7"/>
      <c r="T49" s="14">
        <f t="shared" si="6"/>
        <v>19</v>
      </c>
      <c r="U49" s="16">
        <f t="shared" si="5"/>
        <v>40</v>
      </c>
      <c r="V49" s="2">
        <f t="shared" si="7"/>
        <v>2</v>
      </c>
    </row>
    <row r="50" spans="1:23" s="8" customFormat="1" x14ac:dyDescent="0.3">
      <c r="A50" s="13" t="s">
        <v>84</v>
      </c>
      <c r="B50" s="14" t="s">
        <v>15</v>
      </c>
      <c r="C50" s="7"/>
      <c r="D50" s="7"/>
      <c r="E50" s="7"/>
      <c r="F50" s="7"/>
      <c r="G50" s="7"/>
      <c r="H50" s="7"/>
      <c r="I50" s="7"/>
      <c r="J50" s="7"/>
      <c r="K50" s="7"/>
      <c r="L50" s="7">
        <v>9</v>
      </c>
      <c r="M50" s="7">
        <v>11</v>
      </c>
      <c r="N50" s="7"/>
      <c r="O50" s="7"/>
      <c r="P50" s="7"/>
      <c r="Q50" s="7"/>
      <c r="R50" s="7"/>
      <c r="S50" s="7"/>
      <c r="T50" s="14">
        <f t="shared" si="6"/>
        <v>20</v>
      </c>
      <c r="U50" s="16">
        <f t="shared" si="5"/>
        <v>35</v>
      </c>
      <c r="V50" s="2">
        <f t="shared" si="7"/>
        <v>2</v>
      </c>
    </row>
    <row r="51" spans="1:23" s="8" customFormat="1" x14ac:dyDescent="0.3">
      <c r="A51" s="13" t="s">
        <v>89</v>
      </c>
      <c r="B51" s="14" t="s">
        <v>15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>
        <v>9</v>
      </c>
      <c r="P51" s="7"/>
      <c r="Q51" s="7"/>
      <c r="R51" s="7"/>
      <c r="S51" s="7"/>
      <c r="T51" s="14">
        <f t="shared" si="6"/>
        <v>9</v>
      </c>
      <c r="U51" s="16">
        <f t="shared" si="5"/>
        <v>54</v>
      </c>
      <c r="V51" s="2">
        <f t="shared" si="7"/>
        <v>1</v>
      </c>
    </row>
    <row r="52" spans="1:23" s="8" customFormat="1" x14ac:dyDescent="0.3">
      <c r="A52" s="13" t="s">
        <v>79</v>
      </c>
      <c r="B52" s="14" t="s">
        <v>15</v>
      </c>
      <c r="C52" s="7"/>
      <c r="D52" s="7"/>
      <c r="E52" s="7"/>
      <c r="F52" s="7"/>
      <c r="G52" s="7"/>
      <c r="H52" s="7">
        <v>5</v>
      </c>
      <c r="I52" s="7"/>
      <c r="J52" s="7"/>
      <c r="K52" s="7"/>
      <c r="L52" s="7"/>
      <c r="M52" s="7">
        <v>11</v>
      </c>
      <c r="N52" s="7"/>
      <c r="O52" s="7">
        <v>9</v>
      </c>
      <c r="P52" s="7"/>
      <c r="Q52" s="7"/>
      <c r="R52" s="7"/>
      <c r="S52" s="7"/>
      <c r="T52" s="14">
        <f t="shared" si="6"/>
        <v>25</v>
      </c>
      <c r="U52" s="16">
        <f t="shared" si="5"/>
        <v>27</v>
      </c>
      <c r="V52" s="2">
        <f t="shared" si="7"/>
        <v>3</v>
      </c>
    </row>
    <row r="53" spans="1:23" s="8" customFormat="1" x14ac:dyDescent="0.3">
      <c r="A53" s="13" t="s">
        <v>30</v>
      </c>
      <c r="B53" s="14" t="s">
        <v>15</v>
      </c>
      <c r="C53" s="7"/>
      <c r="D53" s="7"/>
      <c r="E53" s="7"/>
      <c r="F53" s="7"/>
      <c r="G53" s="7"/>
      <c r="H53" s="7"/>
      <c r="I53" s="7"/>
      <c r="J53" s="7"/>
      <c r="K53" s="7">
        <v>2</v>
      </c>
      <c r="L53" s="7"/>
      <c r="M53" s="7"/>
      <c r="N53" s="7"/>
      <c r="O53" s="7">
        <v>9</v>
      </c>
      <c r="P53" s="7"/>
      <c r="Q53" s="7"/>
      <c r="R53" s="7"/>
      <c r="S53" s="7"/>
      <c r="T53" s="14">
        <f t="shared" si="6"/>
        <v>11</v>
      </c>
      <c r="U53" s="16">
        <f t="shared" si="5"/>
        <v>50</v>
      </c>
      <c r="V53" s="2">
        <f t="shared" si="7"/>
        <v>2</v>
      </c>
    </row>
    <row r="54" spans="1:23" s="8" customFormat="1" x14ac:dyDescent="0.3">
      <c r="A54" s="13" t="s">
        <v>27</v>
      </c>
      <c r="B54" s="14" t="s">
        <v>13</v>
      </c>
      <c r="C54" s="7">
        <v>5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>
        <v>8</v>
      </c>
      <c r="O54" s="7"/>
      <c r="P54" s="7"/>
      <c r="Q54" s="7"/>
      <c r="R54" s="7"/>
      <c r="S54" s="7">
        <v>4</v>
      </c>
      <c r="T54" s="14">
        <f t="shared" si="6"/>
        <v>17</v>
      </c>
      <c r="U54" s="16">
        <f t="shared" si="5"/>
        <v>43</v>
      </c>
      <c r="V54" s="2">
        <f t="shared" si="7"/>
        <v>3</v>
      </c>
    </row>
    <row r="55" spans="1:23" s="8" customFormat="1" x14ac:dyDescent="0.3">
      <c r="A55" s="13" t="s">
        <v>12</v>
      </c>
      <c r="B55" s="14" t="s">
        <v>13</v>
      </c>
      <c r="C55" s="7">
        <v>5</v>
      </c>
      <c r="D55" s="7"/>
      <c r="E55" s="7"/>
      <c r="F55" s="7">
        <v>16</v>
      </c>
      <c r="G55" s="7"/>
      <c r="H55" s="7">
        <v>5</v>
      </c>
      <c r="I55" s="7">
        <v>5</v>
      </c>
      <c r="J55" s="7">
        <v>10</v>
      </c>
      <c r="K55" s="7">
        <v>2</v>
      </c>
      <c r="L55" s="7">
        <v>9</v>
      </c>
      <c r="M55" s="7">
        <v>11</v>
      </c>
      <c r="N55" s="7"/>
      <c r="O55" s="7">
        <v>9</v>
      </c>
      <c r="P55" s="7"/>
      <c r="Q55" s="7">
        <v>11</v>
      </c>
      <c r="R55" s="7"/>
      <c r="S55" s="7"/>
      <c r="T55" s="14">
        <f t="shared" si="6"/>
        <v>83</v>
      </c>
      <c r="U55" s="16">
        <f t="shared" si="5"/>
        <v>5</v>
      </c>
      <c r="V55" s="2">
        <f t="shared" si="7"/>
        <v>10</v>
      </c>
    </row>
    <row r="56" spans="1:23" s="8" customFormat="1" x14ac:dyDescent="0.3">
      <c r="A56" s="13" t="s">
        <v>21</v>
      </c>
      <c r="B56" s="14" t="s">
        <v>15</v>
      </c>
      <c r="C56" s="7">
        <v>5</v>
      </c>
      <c r="D56" s="7">
        <v>5</v>
      </c>
      <c r="E56" s="7">
        <v>7</v>
      </c>
      <c r="F56" s="7">
        <v>16</v>
      </c>
      <c r="G56" s="7"/>
      <c r="H56" s="7">
        <v>5</v>
      </c>
      <c r="I56" s="7"/>
      <c r="J56" s="7">
        <v>10</v>
      </c>
      <c r="K56" s="7">
        <v>2</v>
      </c>
      <c r="L56" s="7">
        <v>9</v>
      </c>
      <c r="M56" s="7"/>
      <c r="N56" s="7">
        <v>8</v>
      </c>
      <c r="O56" s="7">
        <v>9</v>
      </c>
      <c r="P56" s="7">
        <v>13</v>
      </c>
      <c r="Q56" s="7">
        <v>11</v>
      </c>
      <c r="R56" s="7">
        <v>10</v>
      </c>
      <c r="S56" s="7"/>
      <c r="T56" s="14">
        <f t="shared" si="6"/>
        <v>110</v>
      </c>
      <c r="U56" s="16">
        <f t="shared" si="5"/>
        <v>2</v>
      </c>
      <c r="V56" s="2">
        <f t="shared" si="7"/>
        <v>13</v>
      </c>
    </row>
    <row r="57" spans="1:23" s="8" customFormat="1" x14ac:dyDescent="0.3">
      <c r="A57" s="13" t="s">
        <v>87</v>
      </c>
      <c r="B57" s="14" t="s">
        <v>13</v>
      </c>
      <c r="C57" s="7">
        <v>5</v>
      </c>
      <c r="D57" s="7"/>
      <c r="E57" s="7">
        <v>7</v>
      </c>
      <c r="F57" s="7"/>
      <c r="G57" s="7"/>
      <c r="H57" s="7"/>
      <c r="I57" s="7"/>
      <c r="J57" s="7"/>
      <c r="K57" s="7"/>
      <c r="L57" s="7"/>
      <c r="M57" s="7">
        <v>11</v>
      </c>
      <c r="N57" s="7"/>
      <c r="O57" s="7">
        <v>9</v>
      </c>
      <c r="P57" s="7"/>
      <c r="Q57" s="7"/>
      <c r="R57" s="7">
        <v>10</v>
      </c>
      <c r="S57" s="7"/>
      <c r="T57" s="14">
        <f t="shared" si="6"/>
        <v>42</v>
      </c>
      <c r="U57" s="16">
        <f t="shared" si="5"/>
        <v>12</v>
      </c>
      <c r="V57" s="2">
        <f t="shared" si="7"/>
        <v>5</v>
      </c>
      <c r="W57" s="17"/>
    </row>
    <row r="58" spans="1:23" s="8" customFormat="1" x14ac:dyDescent="0.3">
      <c r="A58" s="13" t="s">
        <v>54</v>
      </c>
      <c r="B58" s="14" t="s">
        <v>15</v>
      </c>
      <c r="C58" s="7">
        <v>5</v>
      </c>
      <c r="D58" s="7"/>
      <c r="E58" s="7"/>
      <c r="F58" s="7"/>
      <c r="G58" s="7"/>
      <c r="H58" s="7"/>
      <c r="I58" s="7"/>
      <c r="J58" s="7"/>
      <c r="K58" s="7"/>
      <c r="L58" s="7"/>
      <c r="M58" s="7">
        <v>11</v>
      </c>
      <c r="N58" s="7"/>
      <c r="O58" s="7"/>
      <c r="P58" s="7"/>
      <c r="Q58" s="7"/>
      <c r="R58" s="7"/>
      <c r="S58" s="7"/>
      <c r="T58" s="14">
        <f t="shared" si="6"/>
        <v>16</v>
      </c>
      <c r="U58" s="16">
        <f t="shared" si="5"/>
        <v>45</v>
      </c>
      <c r="V58" s="2">
        <f t="shared" si="7"/>
        <v>2</v>
      </c>
    </row>
    <row r="59" spans="1:23" s="8" customFormat="1" x14ac:dyDescent="0.3">
      <c r="A59" s="13" t="s">
        <v>42</v>
      </c>
      <c r="B59" s="14" t="s">
        <v>15</v>
      </c>
      <c r="C59" s="7">
        <v>5</v>
      </c>
      <c r="D59" s="7">
        <v>5</v>
      </c>
      <c r="E59" s="7"/>
      <c r="F59" s="7"/>
      <c r="G59" s="7"/>
      <c r="H59" s="7"/>
      <c r="I59" s="7"/>
      <c r="J59" s="7"/>
      <c r="K59" s="7"/>
      <c r="L59" s="7"/>
      <c r="M59" s="7">
        <v>11</v>
      </c>
      <c r="N59" s="7"/>
      <c r="O59" s="7"/>
      <c r="P59" s="7"/>
      <c r="Q59" s="7">
        <v>11</v>
      </c>
      <c r="R59" s="7"/>
      <c r="S59" s="7"/>
      <c r="T59" s="14">
        <f t="shared" si="6"/>
        <v>32</v>
      </c>
      <c r="U59" s="16">
        <f t="shared" si="5"/>
        <v>18</v>
      </c>
      <c r="V59" s="2">
        <f t="shared" si="7"/>
        <v>4</v>
      </c>
    </row>
    <row r="60" spans="1:23" s="8" customFormat="1" x14ac:dyDescent="0.3">
      <c r="A60" s="13" t="s">
        <v>51</v>
      </c>
      <c r="B60" s="14" t="s">
        <v>15</v>
      </c>
      <c r="C60" s="7"/>
      <c r="D60" s="7">
        <v>5</v>
      </c>
      <c r="E60" s="7"/>
      <c r="F60" s="7"/>
      <c r="G60" s="7"/>
      <c r="H60" s="7"/>
      <c r="I60" s="7"/>
      <c r="J60" s="7"/>
      <c r="K60" s="7"/>
      <c r="L60" s="7"/>
      <c r="M60" s="7">
        <v>11</v>
      </c>
      <c r="N60" s="7"/>
      <c r="O60" s="7">
        <v>9</v>
      </c>
      <c r="P60" s="7"/>
      <c r="Q60" s="7"/>
      <c r="R60" s="7"/>
      <c r="S60" s="7"/>
      <c r="T60" s="14">
        <f t="shared" si="6"/>
        <v>25</v>
      </c>
      <c r="U60" s="16">
        <f t="shared" si="5"/>
        <v>27</v>
      </c>
      <c r="V60" s="2">
        <f t="shared" si="7"/>
        <v>3</v>
      </c>
    </row>
    <row r="61" spans="1:23" s="8" customFormat="1" x14ac:dyDescent="0.3">
      <c r="A61" s="13" t="s">
        <v>29</v>
      </c>
      <c r="B61" s="14" t="s">
        <v>15</v>
      </c>
      <c r="C61" s="7">
        <v>5</v>
      </c>
      <c r="D61" s="7"/>
      <c r="E61" s="7"/>
      <c r="F61" s="7"/>
      <c r="G61" s="7"/>
      <c r="H61" s="7"/>
      <c r="I61" s="7"/>
      <c r="J61" s="7"/>
      <c r="K61" s="7"/>
      <c r="L61" s="7">
        <v>9</v>
      </c>
      <c r="M61" s="7"/>
      <c r="N61" s="7"/>
      <c r="O61" s="7"/>
      <c r="P61" s="7"/>
      <c r="Q61" s="7"/>
      <c r="R61" s="7"/>
      <c r="S61" s="7"/>
      <c r="T61" s="14">
        <f t="shared" si="6"/>
        <v>14</v>
      </c>
      <c r="U61" s="16">
        <f t="shared" si="5"/>
        <v>47</v>
      </c>
      <c r="V61" s="2">
        <f t="shared" si="7"/>
        <v>2</v>
      </c>
    </row>
    <row r="62" spans="1:23" s="8" customFormat="1" x14ac:dyDescent="0.3">
      <c r="A62" s="13" t="s">
        <v>97</v>
      </c>
      <c r="B62" s="14" t="s">
        <v>15</v>
      </c>
      <c r="C62" s="7">
        <v>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14">
        <f t="shared" ref="T62" si="8">SUM(C62:S62)</f>
        <v>5</v>
      </c>
      <c r="U62" s="16">
        <f t="shared" si="5"/>
        <v>60</v>
      </c>
      <c r="V62" s="2">
        <f t="shared" ref="V62" si="9">COUNT(B62:S62)</f>
        <v>1</v>
      </c>
    </row>
    <row r="63" spans="1:23" x14ac:dyDescent="0.3">
      <c r="A63" s="13" t="s">
        <v>25</v>
      </c>
      <c r="B63" s="14" t="s">
        <v>15</v>
      </c>
      <c r="C63" s="7">
        <v>5</v>
      </c>
      <c r="D63" s="7"/>
      <c r="E63" s="7"/>
      <c r="F63" s="7"/>
      <c r="G63" s="7"/>
      <c r="H63" s="7"/>
      <c r="I63" s="7"/>
      <c r="J63" s="7"/>
      <c r="K63" s="7"/>
      <c r="L63" s="7"/>
      <c r="M63" s="7">
        <v>11</v>
      </c>
      <c r="N63" s="7"/>
      <c r="O63" s="7">
        <v>9</v>
      </c>
      <c r="P63" s="7"/>
      <c r="Q63" s="7"/>
      <c r="R63" s="7"/>
      <c r="S63" s="7"/>
      <c r="T63" s="14">
        <f t="shared" si="6"/>
        <v>25</v>
      </c>
      <c r="U63" s="16">
        <f t="shared" si="5"/>
        <v>27</v>
      </c>
      <c r="V63" s="2">
        <f t="shared" si="7"/>
        <v>3</v>
      </c>
    </row>
    <row r="64" spans="1:23" x14ac:dyDescent="0.3">
      <c r="A64" s="13" t="s">
        <v>36</v>
      </c>
      <c r="B64" s="14" t="s">
        <v>15</v>
      </c>
      <c r="C64" s="7">
        <v>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14">
        <f t="shared" si="6"/>
        <v>5</v>
      </c>
      <c r="U64" s="16">
        <f t="shared" si="5"/>
        <v>60</v>
      </c>
      <c r="V64" s="2">
        <f t="shared" si="7"/>
        <v>1</v>
      </c>
    </row>
    <row r="65" spans="1:22" x14ac:dyDescent="0.3">
      <c r="A65" s="13" t="s">
        <v>31</v>
      </c>
      <c r="B65" s="1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>
        <v>11</v>
      </c>
      <c r="N65" s="7"/>
      <c r="O65" s="7">
        <v>9</v>
      </c>
      <c r="P65" s="7"/>
      <c r="Q65" s="7"/>
      <c r="R65" s="7"/>
      <c r="S65" s="7"/>
      <c r="T65" s="14">
        <f t="shared" si="6"/>
        <v>20</v>
      </c>
      <c r="U65" s="16">
        <f t="shared" si="5"/>
        <v>35</v>
      </c>
      <c r="V65" s="2">
        <f t="shared" si="7"/>
        <v>2</v>
      </c>
    </row>
    <row r="66" spans="1:22" x14ac:dyDescent="0.3">
      <c r="A66" s="13" t="s">
        <v>48</v>
      </c>
      <c r="B66" s="14" t="s">
        <v>13</v>
      </c>
      <c r="C66" s="7">
        <v>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14">
        <f t="shared" si="6"/>
        <v>5</v>
      </c>
      <c r="U66" s="16">
        <f t="shared" si="5"/>
        <v>60</v>
      </c>
      <c r="V66" s="2">
        <f t="shared" si="7"/>
        <v>1</v>
      </c>
    </row>
    <row r="67" spans="1:22" x14ac:dyDescent="0.3">
      <c r="A67" s="13" t="s">
        <v>93</v>
      </c>
      <c r="B67" s="14" t="s">
        <v>15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>
        <v>11</v>
      </c>
      <c r="N67" s="7"/>
      <c r="O67" s="7"/>
      <c r="P67" s="7"/>
      <c r="Q67" s="7">
        <v>11</v>
      </c>
      <c r="R67" s="7"/>
      <c r="S67" s="7"/>
      <c r="T67" s="14">
        <f t="shared" si="6"/>
        <v>22</v>
      </c>
      <c r="U67" s="16">
        <f t="shared" si="5"/>
        <v>34</v>
      </c>
      <c r="V67" s="2">
        <f t="shared" si="7"/>
        <v>2</v>
      </c>
    </row>
    <row r="68" spans="1:22" x14ac:dyDescent="0.3">
      <c r="A68" s="13" t="s">
        <v>37</v>
      </c>
      <c r="B68" s="14" t="s">
        <v>15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>
        <v>11</v>
      </c>
      <c r="N68" s="7"/>
      <c r="O68" s="7">
        <v>9</v>
      </c>
      <c r="P68" s="7"/>
      <c r="Q68" s="7"/>
      <c r="R68" s="7"/>
      <c r="S68" s="7">
        <v>4</v>
      </c>
      <c r="T68" s="14">
        <f t="shared" si="6"/>
        <v>24</v>
      </c>
      <c r="U68" s="16">
        <f t="shared" ref="U68:U99" si="10">RANK(T68,$T$5:$T$72)</f>
        <v>31</v>
      </c>
      <c r="V68" s="2">
        <f t="shared" si="7"/>
        <v>3</v>
      </c>
    </row>
    <row r="69" spans="1:22" x14ac:dyDescent="0.3">
      <c r="A69" s="13" t="s">
        <v>88</v>
      </c>
      <c r="B69" s="14" t="s">
        <v>15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>
        <v>9</v>
      </c>
      <c r="P69" s="7"/>
      <c r="Q69" s="7"/>
      <c r="R69" s="7"/>
      <c r="S69" s="7"/>
      <c r="T69" s="14">
        <f t="shared" si="6"/>
        <v>9</v>
      </c>
      <c r="U69" s="16">
        <f t="shared" si="10"/>
        <v>54</v>
      </c>
      <c r="V69" s="2">
        <f t="shared" si="7"/>
        <v>1</v>
      </c>
    </row>
    <row r="70" spans="1:22" x14ac:dyDescent="0.3">
      <c r="A70" s="13" t="s">
        <v>41</v>
      </c>
      <c r="B70" s="14" t="s">
        <v>13</v>
      </c>
      <c r="C70" s="7">
        <v>5</v>
      </c>
      <c r="D70" s="7"/>
      <c r="E70" s="7"/>
      <c r="F70" s="7"/>
      <c r="G70" s="7"/>
      <c r="H70" s="7">
        <v>5</v>
      </c>
      <c r="I70" s="7"/>
      <c r="J70" s="7"/>
      <c r="K70" s="7"/>
      <c r="L70" s="7"/>
      <c r="M70" s="7"/>
      <c r="N70" s="7"/>
      <c r="O70" s="7">
        <v>9</v>
      </c>
      <c r="P70" s="7">
        <v>13</v>
      </c>
      <c r="Q70" s="7"/>
      <c r="R70" s="7"/>
      <c r="S70" s="7"/>
      <c r="T70" s="14">
        <f t="shared" ref="T70:T72" si="11">SUM(C70:S70)</f>
        <v>32</v>
      </c>
      <c r="U70" s="16">
        <f t="shared" si="10"/>
        <v>18</v>
      </c>
      <c r="V70" s="2">
        <f t="shared" si="7"/>
        <v>4</v>
      </c>
    </row>
    <row r="71" spans="1:22" x14ac:dyDescent="0.3">
      <c r="A71" s="13" t="s">
        <v>38</v>
      </c>
      <c r="B71" s="14" t="s">
        <v>15</v>
      </c>
      <c r="C71" s="7">
        <v>5</v>
      </c>
      <c r="D71" s="7"/>
      <c r="E71" s="7"/>
      <c r="F71" s="7"/>
      <c r="G71" s="7"/>
      <c r="H71" s="7"/>
      <c r="I71" s="7"/>
      <c r="J71" s="7"/>
      <c r="K71" s="7"/>
      <c r="L71" s="7"/>
      <c r="M71" s="7">
        <v>11</v>
      </c>
      <c r="N71" s="7"/>
      <c r="O71" s="7"/>
      <c r="P71" s="7"/>
      <c r="Q71" s="7"/>
      <c r="R71" s="7">
        <v>10</v>
      </c>
      <c r="S71" s="7"/>
      <c r="T71" s="14">
        <f t="shared" si="11"/>
        <v>26</v>
      </c>
      <c r="U71" s="16">
        <f t="shared" si="10"/>
        <v>25</v>
      </c>
      <c r="V71" s="2">
        <f t="shared" si="7"/>
        <v>3</v>
      </c>
    </row>
    <row r="72" spans="1:22" x14ac:dyDescent="0.3">
      <c r="A72" s="13" t="s">
        <v>23</v>
      </c>
      <c r="B72" s="14" t="s">
        <v>15</v>
      </c>
      <c r="C72" s="7">
        <v>5</v>
      </c>
      <c r="D72" s="7"/>
      <c r="E72" s="7">
        <v>7</v>
      </c>
      <c r="F72" s="7">
        <v>16</v>
      </c>
      <c r="G72" s="7"/>
      <c r="H72" s="7"/>
      <c r="I72" s="7"/>
      <c r="J72" s="7"/>
      <c r="K72" s="7"/>
      <c r="L72" s="7"/>
      <c r="M72" s="7"/>
      <c r="N72" s="7">
        <v>8</v>
      </c>
      <c r="O72" s="7">
        <v>9</v>
      </c>
      <c r="P72" s="7"/>
      <c r="Q72" s="7"/>
      <c r="R72" s="7"/>
      <c r="S72" s="7">
        <v>4</v>
      </c>
      <c r="T72" s="14">
        <f t="shared" si="11"/>
        <v>49</v>
      </c>
      <c r="U72" s="16">
        <f t="shared" si="10"/>
        <v>9</v>
      </c>
      <c r="V72" s="2">
        <f t="shared" si="7"/>
        <v>6</v>
      </c>
    </row>
    <row r="73" spans="1:22" x14ac:dyDescent="0.3">
      <c r="C73" s="5">
        <f t="shared" ref="C73:S73" si="12">COUNT(C4:C72)</f>
        <v>45</v>
      </c>
      <c r="D73" s="5">
        <f t="shared" si="12"/>
        <v>7</v>
      </c>
      <c r="E73" s="5">
        <f t="shared" si="12"/>
        <v>9</v>
      </c>
      <c r="F73" s="5">
        <f t="shared" si="12"/>
        <v>8</v>
      </c>
      <c r="G73" s="5">
        <f t="shared" si="12"/>
        <v>4</v>
      </c>
      <c r="H73" s="5">
        <f t="shared" si="12"/>
        <v>12</v>
      </c>
      <c r="I73" s="5">
        <f t="shared" si="12"/>
        <v>6</v>
      </c>
      <c r="J73" s="5">
        <f t="shared" si="12"/>
        <v>8</v>
      </c>
      <c r="K73" s="5">
        <f t="shared" si="12"/>
        <v>8</v>
      </c>
      <c r="L73" s="5">
        <f t="shared" si="12"/>
        <v>16</v>
      </c>
      <c r="M73" s="5">
        <f t="shared" si="12"/>
        <v>36</v>
      </c>
      <c r="N73" s="5">
        <f t="shared" si="12"/>
        <v>20</v>
      </c>
      <c r="O73" s="5">
        <f t="shared" si="12"/>
        <v>30</v>
      </c>
      <c r="P73" s="5">
        <f t="shared" si="12"/>
        <v>5</v>
      </c>
      <c r="Q73" s="5">
        <f t="shared" si="12"/>
        <v>10</v>
      </c>
      <c r="R73" s="5">
        <f t="shared" si="12"/>
        <v>11</v>
      </c>
      <c r="S73" s="5">
        <f t="shared" si="12"/>
        <v>10</v>
      </c>
      <c r="V73" s="11">
        <f>SUM(V5:V72)</f>
        <v>240</v>
      </c>
    </row>
    <row r="74" spans="1:22" x14ac:dyDescent="0.3">
      <c r="C74" s="19"/>
      <c r="D74" s="19"/>
      <c r="E74" s="1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2" x14ac:dyDescent="0.3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2" x14ac:dyDescent="0.3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2" x14ac:dyDescent="0.3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22" x14ac:dyDescent="0.3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2" x14ac:dyDescent="0.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22" x14ac:dyDescent="0.3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3:19" x14ac:dyDescent="0.3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3:19" x14ac:dyDescent="0.3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3:19" x14ac:dyDescent="0.3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</sheetData>
  <sortState xmlns:xlrd2="http://schemas.microsoft.com/office/spreadsheetml/2017/richdata2" ref="A5:B72">
    <sortCondition ref="A5:A72"/>
  </sortState>
  <mergeCells count="2">
    <mergeCell ref="C74:E74"/>
    <mergeCell ref="V2:V3"/>
  </mergeCells>
  <conditionalFormatting sqref="U4:U7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S73 Q73 N73:O73 C73:L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Inchley</dc:creator>
  <cp:keywords/>
  <dc:description/>
  <cp:lastModifiedBy>Andy Inchley</cp:lastModifiedBy>
  <cp:revision/>
  <dcterms:created xsi:type="dcterms:W3CDTF">2019-02-18T09:55:28Z</dcterms:created>
  <dcterms:modified xsi:type="dcterms:W3CDTF">2024-02-02T16:05:02Z</dcterms:modified>
  <cp:category/>
  <cp:contentStatus/>
</cp:coreProperties>
</file>